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ng\Documents\ime-usp\mae116-2017\"/>
    </mc:Choice>
  </mc:AlternateContent>
  <bookViews>
    <workbookView xWindow="0" yWindow="0" windowWidth="20490" windowHeight="7755"/>
  </bookViews>
  <sheets>
    <sheet name="NotasOficial" sheetId="2" r:id="rId1"/>
    <sheet name="Plan1" sheetId="4" r:id="rId2"/>
    <sheet name="AUX" sheetId="3" r:id="rId3"/>
  </sheets>
  <calcPr calcId="152511"/>
</workbook>
</file>

<file path=xl/calcChain.xml><?xml version="1.0" encoding="utf-8"?>
<calcChain xmlns="http://schemas.openxmlformats.org/spreadsheetml/2006/main">
  <c r="R81" i="2" l="1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3" i="2"/>
  <c r="R13" i="2"/>
  <c r="R22" i="2"/>
  <c r="R27" i="2"/>
  <c r="R35" i="2"/>
  <c r="R39" i="2"/>
  <c r="R51" i="2"/>
  <c r="R60" i="2"/>
  <c r="R62" i="2"/>
  <c r="R66" i="2"/>
  <c r="R79" i="2"/>
  <c r="R11" i="2"/>
  <c r="R73" i="2"/>
  <c r="R74" i="2"/>
  <c r="R75" i="2"/>
  <c r="R76" i="2"/>
  <c r="R77" i="2"/>
  <c r="R78" i="2"/>
  <c r="R80" i="2"/>
  <c r="R71" i="2"/>
  <c r="R72" i="2"/>
  <c r="R70" i="2"/>
  <c r="R67" i="2"/>
  <c r="R68" i="2"/>
  <c r="R69" i="2"/>
  <c r="R58" i="2"/>
  <c r="R59" i="2"/>
  <c r="R61" i="2"/>
  <c r="R63" i="2"/>
  <c r="R64" i="2"/>
  <c r="R65" i="2"/>
  <c r="R57" i="2"/>
  <c r="R52" i="2"/>
  <c r="R53" i="2"/>
  <c r="R54" i="2"/>
  <c r="R55" i="2"/>
  <c r="R56" i="2"/>
  <c r="R50" i="2"/>
  <c r="R49" i="2"/>
  <c r="R38" i="2"/>
  <c r="R40" i="2"/>
  <c r="R41" i="2"/>
  <c r="R42" i="2"/>
  <c r="R43" i="2"/>
  <c r="R44" i="2"/>
  <c r="R45" i="2"/>
  <c r="R46" i="2"/>
  <c r="R47" i="2"/>
  <c r="R48" i="2"/>
  <c r="R36" i="2"/>
  <c r="R37" i="2"/>
  <c r="R34" i="2"/>
  <c r="R21" i="2"/>
  <c r="R23" i="2"/>
  <c r="R24" i="2"/>
  <c r="R25" i="2"/>
  <c r="R26" i="2"/>
  <c r="R28" i="2"/>
  <c r="R29" i="2"/>
  <c r="R30" i="2"/>
  <c r="R31" i="2"/>
  <c r="R32" i="2"/>
  <c r="R33" i="2"/>
  <c r="R19" i="2"/>
  <c r="R20" i="2"/>
  <c r="R16" i="2"/>
  <c r="R17" i="2"/>
  <c r="R18" i="2"/>
  <c r="R15" i="2"/>
  <c r="R9" i="2"/>
  <c r="R10" i="2"/>
  <c r="R12" i="2"/>
  <c r="R14" i="2"/>
  <c r="R8" i="2"/>
  <c r="R7" i="2"/>
  <c r="R5" i="2"/>
  <c r="R6" i="2"/>
  <c r="R4" i="2"/>
  <c r="R2" i="2"/>
  <c r="AE3" i="3"/>
  <c r="AE4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2" i="3"/>
  <c r="U3" i="3"/>
  <c r="V3" i="3"/>
  <c r="W3" i="3"/>
  <c r="X3" i="3"/>
  <c r="Y3" i="3"/>
  <c r="Z3" i="3"/>
  <c r="AA3" i="3"/>
  <c r="AB3" i="3"/>
  <c r="AC3" i="3"/>
  <c r="AD3" i="3"/>
  <c r="U4" i="3"/>
  <c r="V4" i="3"/>
  <c r="W4" i="3"/>
  <c r="X4" i="3"/>
  <c r="Y4" i="3"/>
  <c r="Z4" i="3"/>
  <c r="AA4" i="3"/>
  <c r="AB4" i="3"/>
  <c r="AC4" i="3"/>
  <c r="AD4" i="3"/>
  <c r="U5" i="3"/>
  <c r="V5" i="3"/>
  <c r="W5" i="3"/>
  <c r="X5" i="3"/>
  <c r="Y5" i="3"/>
  <c r="Z5" i="3"/>
  <c r="AA5" i="3"/>
  <c r="AB5" i="3"/>
  <c r="AC5" i="3"/>
  <c r="AD5" i="3"/>
  <c r="U6" i="3"/>
  <c r="V6" i="3"/>
  <c r="W6" i="3"/>
  <c r="X6" i="3"/>
  <c r="Y6" i="3"/>
  <c r="Z6" i="3"/>
  <c r="AA6" i="3"/>
  <c r="AB6" i="3"/>
  <c r="AC6" i="3"/>
  <c r="AD6" i="3"/>
  <c r="U7" i="3"/>
  <c r="V7" i="3"/>
  <c r="W7" i="3"/>
  <c r="X7" i="3"/>
  <c r="Y7" i="3"/>
  <c r="Z7" i="3"/>
  <c r="AA7" i="3"/>
  <c r="AB7" i="3"/>
  <c r="AC7" i="3"/>
  <c r="AD7" i="3"/>
  <c r="U8" i="3"/>
  <c r="V8" i="3"/>
  <c r="W8" i="3"/>
  <c r="X8" i="3"/>
  <c r="Y8" i="3"/>
  <c r="Z8" i="3"/>
  <c r="AA8" i="3"/>
  <c r="AB8" i="3"/>
  <c r="AC8" i="3"/>
  <c r="AD8" i="3"/>
  <c r="U9" i="3"/>
  <c r="V9" i="3"/>
  <c r="W9" i="3"/>
  <c r="X9" i="3"/>
  <c r="Y9" i="3"/>
  <c r="Z9" i="3"/>
  <c r="AA9" i="3"/>
  <c r="AB9" i="3"/>
  <c r="AC9" i="3"/>
  <c r="AD9" i="3"/>
  <c r="U10" i="3"/>
  <c r="V10" i="3"/>
  <c r="W10" i="3"/>
  <c r="X10" i="3"/>
  <c r="Y10" i="3"/>
  <c r="Z10" i="3"/>
  <c r="AA10" i="3"/>
  <c r="AB10" i="3"/>
  <c r="AC10" i="3"/>
  <c r="AD10" i="3"/>
  <c r="U11" i="3"/>
  <c r="V11" i="3"/>
  <c r="W11" i="3"/>
  <c r="X11" i="3"/>
  <c r="Y11" i="3"/>
  <c r="Z11" i="3"/>
  <c r="AA11" i="3"/>
  <c r="AB11" i="3"/>
  <c r="AC11" i="3"/>
  <c r="AD11" i="3"/>
  <c r="U12" i="3"/>
  <c r="V12" i="3"/>
  <c r="W12" i="3"/>
  <c r="X12" i="3"/>
  <c r="Y12" i="3"/>
  <c r="Z12" i="3"/>
  <c r="AA12" i="3"/>
  <c r="AB12" i="3"/>
  <c r="AC12" i="3"/>
  <c r="AD12" i="3"/>
  <c r="U13" i="3"/>
  <c r="V13" i="3"/>
  <c r="W13" i="3"/>
  <c r="X13" i="3"/>
  <c r="Y13" i="3"/>
  <c r="Z13" i="3"/>
  <c r="AA13" i="3"/>
  <c r="AB13" i="3"/>
  <c r="AC13" i="3"/>
  <c r="AD13" i="3"/>
  <c r="U14" i="3"/>
  <c r="V14" i="3"/>
  <c r="W14" i="3"/>
  <c r="X14" i="3"/>
  <c r="Y14" i="3"/>
  <c r="Z14" i="3"/>
  <c r="AA14" i="3"/>
  <c r="AB14" i="3"/>
  <c r="AC14" i="3"/>
  <c r="AD14" i="3"/>
  <c r="U15" i="3"/>
  <c r="V15" i="3"/>
  <c r="W15" i="3"/>
  <c r="X15" i="3"/>
  <c r="Y15" i="3"/>
  <c r="Z15" i="3"/>
  <c r="AA15" i="3"/>
  <c r="AB15" i="3"/>
  <c r="AC15" i="3"/>
  <c r="AD15" i="3"/>
  <c r="U16" i="3"/>
  <c r="V16" i="3"/>
  <c r="W16" i="3"/>
  <c r="X16" i="3"/>
  <c r="Y16" i="3"/>
  <c r="Z16" i="3"/>
  <c r="AA16" i="3"/>
  <c r="AB16" i="3"/>
  <c r="AC16" i="3"/>
  <c r="AD16" i="3"/>
  <c r="U17" i="3"/>
  <c r="V17" i="3"/>
  <c r="W17" i="3"/>
  <c r="X17" i="3"/>
  <c r="Y17" i="3"/>
  <c r="Z17" i="3"/>
  <c r="AA17" i="3"/>
  <c r="AB17" i="3"/>
  <c r="AC17" i="3"/>
  <c r="AD17" i="3"/>
  <c r="U18" i="3"/>
  <c r="V18" i="3"/>
  <c r="W18" i="3"/>
  <c r="X18" i="3"/>
  <c r="Y18" i="3"/>
  <c r="Z18" i="3"/>
  <c r="AA18" i="3"/>
  <c r="AB18" i="3"/>
  <c r="AC18" i="3"/>
  <c r="AD18" i="3"/>
  <c r="U19" i="3"/>
  <c r="V19" i="3"/>
  <c r="W19" i="3"/>
  <c r="X19" i="3"/>
  <c r="Y19" i="3"/>
  <c r="Z19" i="3"/>
  <c r="AA19" i="3"/>
  <c r="AB19" i="3"/>
  <c r="AC19" i="3"/>
  <c r="AD19" i="3"/>
  <c r="U20" i="3"/>
  <c r="V20" i="3"/>
  <c r="W20" i="3"/>
  <c r="X20" i="3"/>
  <c r="Y20" i="3"/>
  <c r="Z20" i="3"/>
  <c r="AA20" i="3"/>
  <c r="AB20" i="3"/>
  <c r="AC20" i="3"/>
  <c r="AD20" i="3"/>
  <c r="U21" i="3"/>
  <c r="V21" i="3"/>
  <c r="W21" i="3"/>
  <c r="X21" i="3"/>
  <c r="Y21" i="3"/>
  <c r="Z21" i="3"/>
  <c r="AA21" i="3"/>
  <c r="AB21" i="3"/>
  <c r="AC21" i="3"/>
  <c r="AD21" i="3"/>
  <c r="U22" i="3"/>
  <c r="V22" i="3"/>
  <c r="W22" i="3"/>
  <c r="X22" i="3"/>
  <c r="Y22" i="3"/>
  <c r="Z22" i="3"/>
  <c r="AA22" i="3"/>
  <c r="AB22" i="3"/>
  <c r="AC22" i="3"/>
  <c r="AD22" i="3"/>
  <c r="U23" i="3"/>
  <c r="V23" i="3"/>
  <c r="W23" i="3"/>
  <c r="X23" i="3"/>
  <c r="Y23" i="3"/>
  <c r="Z23" i="3"/>
  <c r="AA23" i="3"/>
  <c r="AB23" i="3"/>
  <c r="AC23" i="3"/>
  <c r="AD23" i="3"/>
  <c r="U24" i="3"/>
  <c r="V24" i="3"/>
  <c r="W24" i="3"/>
  <c r="X24" i="3"/>
  <c r="Y24" i="3"/>
  <c r="Z24" i="3"/>
  <c r="AA24" i="3"/>
  <c r="AB24" i="3"/>
  <c r="AC24" i="3"/>
  <c r="AD24" i="3"/>
  <c r="U25" i="3"/>
  <c r="V25" i="3"/>
  <c r="W25" i="3"/>
  <c r="X25" i="3"/>
  <c r="Y25" i="3"/>
  <c r="Z25" i="3"/>
  <c r="AA25" i="3"/>
  <c r="AB25" i="3"/>
  <c r="AC25" i="3"/>
  <c r="AD25" i="3"/>
  <c r="U26" i="3"/>
  <c r="V26" i="3"/>
  <c r="W26" i="3"/>
  <c r="X26" i="3"/>
  <c r="Y26" i="3"/>
  <c r="Z26" i="3"/>
  <c r="AA26" i="3"/>
  <c r="AB26" i="3"/>
  <c r="AC26" i="3"/>
  <c r="AD26" i="3"/>
  <c r="U27" i="3"/>
  <c r="V27" i="3"/>
  <c r="W27" i="3"/>
  <c r="X27" i="3"/>
  <c r="Y27" i="3"/>
  <c r="Z27" i="3"/>
  <c r="AA27" i="3"/>
  <c r="AB27" i="3"/>
  <c r="AC27" i="3"/>
  <c r="AD27" i="3"/>
  <c r="U28" i="3"/>
  <c r="V28" i="3"/>
  <c r="W28" i="3"/>
  <c r="X28" i="3"/>
  <c r="Y28" i="3"/>
  <c r="Z28" i="3"/>
  <c r="AA28" i="3"/>
  <c r="AB28" i="3"/>
  <c r="AC28" i="3"/>
  <c r="AD28" i="3"/>
  <c r="U29" i="3"/>
  <c r="V29" i="3"/>
  <c r="W29" i="3"/>
  <c r="X29" i="3"/>
  <c r="Y29" i="3"/>
  <c r="Z29" i="3"/>
  <c r="AA29" i="3"/>
  <c r="AB29" i="3"/>
  <c r="AC29" i="3"/>
  <c r="AD29" i="3"/>
  <c r="U30" i="3"/>
  <c r="V30" i="3"/>
  <c r="W30" i="3"/>
  <c r="X30" i="3"/>
  <c r="Y30" i="3"/>
  <c r="Z30" i="3"/>
  <c r="AA30" i="3"/>
  <c r="AB30" i="3"/>
  <c r="AC30" i="3"/>
  <c r="AD30" i="3"/>
  <c r="U31" i="3"/>
  <c r="V31" i="3"/>
  <c r="W31" i="3"/>
  <c r="X31" i="3"/>
  <c r="Y31" i="3"/>
  <c r="Z31" i="3"/>
  <c r="AA31" i="3"/>
  <c r="AB31" i="3"/>
  <c r="AC31" i="3"/>
  <c r="AD31" i="3"/>
  <c r="U32" i="3"/>
  <c r="V32" i="3"/>
  <c r="W32" i="3"/>
  <c r="X32" i="3"/>
  <c r="Y32" i="3"/>
  <c r="Z32" i="3"/>
  <c r="AA32" i="3"/>
  <c r="AB32" i="3"/>
  <c r="AC32" i="3"/>
  <c r="AD32" i="3"/>
  <c r="U33" i="3"/>
  <c r="V33" i="3"/>
  <c r="W33" i="3"/>
  <c r="X33" i="3"/>
  <c r="Y33" i="3"/>
  <c r="Z33" i="3"/>
  <c r="AA33" i="3"/>
  <c r="AB33" i="3"/>
  <c r="AC33" i="3"/>
  <c r="AD33" i="3"/>
  <c r="U34" i="3"/>
  <c r="V34" i="3"/>
  <c r="W34" i="3"/>
  <c r="X34" i="3"/>
  <c r="Y34" i="3"/>
  <c r="Z34" i="3"/>
  <c r="AA34" i="3"/>
  <c r="AB34" i="3"/>
  <c r="AC34" i="3"/>
  <c r="AD34" i="3"/>
  <c r="U35" i="3"/>
  <c r="V35" i="3"/>
  <c r="W35" i="3"/>
  <c r="X35" i="3"/>
  <c r="Y35" i="3"/>
  <c r="Z35" i="3"/>
  <c r="AA35" i="3"/>
  <c r="AB35" i="3"/>
  <c r="AC35" i="3"/>
  <c r="AD35" i="3"/>
  <c r="U36" i="3"/>
  <c r="V36" i="3"/>
  <c r="W36" i="3"/>
  <c r="X36" i="3"/>
  <c r="Y36" i="3"/>
  <c r="Z36" i="3"/>
  <c r="AA36" i="3"/>
  <c r="AB36" i="3"/>
  <c r="AC36" i="3"/>
  <c r="AD36" i="3"/>
  <c r="U37" i="3"/>
  <c r="V37" i="3"/>
  <c r="W37" i="3"/>
  <c r="X37" i="3"/>
  <c r="Y37" i="3"/>
  <c r="Z37" i="3"/>
  <c r="AA37" i="3"/>
  <c r="AB37" i="3"/>
  <c r="AC37" i="3"/>
  <c r="AD37" i="3"/>
  <c r="U38" i="3"/>
  <c r="V38" i="3"/>
  <c r="W38" i="3"/>
  <c r="X38" i="3"/>
  <c r="Y38" i="3"/>
  <c r="Z38" i="3"/>
  <c r="AA38" i="3"/>
  <c r="AB38" i="3"/>
  <c r="AC38" i="3"/>
  <c r="AD38" i="3"/>
  <c r="U39" i="3"/>
  <c r="V39" i="3"/>
  <c r="W39" i="3"/>
  <c r="X39" i="3"/>
  <c r="Y39" i="3"/>
  <c r="Z39" i="3"/>
  <c r="AA39" i="3"/>
  <c r="AB39" i="3"/>
  <c r="AC39" i="3"/>
  <c r="AD39" i="3"/>
  <c r="U40" i="3"/>
  <c r="V40" i="3"/>
  <c r="W40" i="3"/>
  <c r="X40" i="3"/>
  <c r="Y40" i="3"/>
  <c r="Z40" i="3"/>
  <c r="AA40" i="3"/>
  <c r="AB40" i="3"/>
  <c r="AC40" i="3"/>
  <c r="AD40" i="3"/>
  <c r="U41" i="3"/>
  <c r="V41" i="3"/>
  <c r="W41" i="3"/>
  <c r="X41" i="3"/>
  <c r="Y41" i="3"/>
  <c r="Z41" i="3"/>
  <c r="AA41" i="3"/>
  <c r="AB41" i="3"/>
  <c r="AC41" i="3"/>
  <c r="AD41" i="3"/>
  <c r="U42" i="3"/>
  <c r="V42" i="3"/>
  <c r="W42" i="3"/>
  <c r="X42" i="3"/>
  <c r="Y42" i="3"/>
  <c r="Z42" i="3"/>
  <c r="AA42" i="3"/>
  <c r="AB42" i="3"/>
  <c r="AC42" i="3"/>
  <c r="AD42" i="3"/>
  <c r="U43" i="3"/>
  <c r="V43" i="3"/>
  <c r="W43" i="3"/>
  <c r="X43" i="3"/>
  <c r="Y43" i="3"/>
  <c r="Z43" i="3"/>
  <c r="AA43" i="3"/>
  <c r="AB43" i="3"/>
  <c r="AC43" i="3"/>
  <c r="AD43" i="3"/>
  <c r="U44" i="3"/>
  <c r="V44" i="3"/>
  <c r="W44" i="3"/>
  <c r="X44" i="3"/>
  <c r="Y44" i="3"/>
  <c r="Z44" i="3"/>
  <c r="AA44" i="3"/>
  <c r="AB44" i="3"/>
  <c r="AC44" i="3"/>
  <c r="AD44" i="3"/>
  <c r="U45" i="3"/>
  <c r="V45" i="3"/>
  <c r="W45" i="3"/>
  <c r="X45" i="3"/>
  <c r="Y45" i="3"/>
  <c r="Z45" i="3"/>
  <c r="AA45" i="3"/>
  <c r="AB45" i="3"/>
  <c r="AC45" i="3"/>
  <c r="AD45" i="3"/>
  <c r="U46" i="3"/>
  <c r="V46" i="3"/>
  <c r="W46" i="3"/>
  <c r="X46" i="3"/>
  <c r="Y46" i="3"/>
  <c r="Z46" i="3"/>
  <c r="AA46" i="3"/>
  <c r="AB46" i="3"/>
  <c r="AC46" i="3"/>
  <c r="AD46" i="3"/>
  <c r="U47" i="3"/>
  <c r="V47" i="3"/>
  <c r="W47" i="3"/>
  <c r="X47" i="3"/>
  <c r="Y47" i="3"/>
  <c r="Z47" i="3"/>
  <c r="AA47" i="3"/>
  <c r="AB47" i="3"/>
  <c r="AC47" i="3"/>
  <c r="AD47" i="3"/>
  <c r="U48" i="3"/>
  <c r="V48" i="3"/>
  <c r="W48" i="3"/>
  <c r="X48" i="3"/>
  <c r="Y48" i="3"/>
  <c r="Z48" i="3"/>
  <c r="AA48" i="3"/>
  <c r="AB48" i="3"/>
  <c r="AC48" i="3"/>
  <c r="AD48" i="3"/>
  <c r="U49" i="3"/>
  <c r="V49" i="3"/>
  <c r="W49" i="3"/>
  <c r="X49" i="3"/>
  <c r="Y49" i="3"/>
  <c r="Z49" i="3"/>
  <c r="AA49" i="3"/>
  <c r="AB49" i="3"/>
  <c r="AC49" i="3"/>
  <c r="AD49" i="3"/>
  <c r="U50" i="3"/>
  <c r="V50" i="3"/>
  <c r="W50" i="3"/>
  <c r="X50" i="3"/>
  <c r="Y50" i="3"/>
  <c r="Z50" i="3"/>
  <c r="AA50" i="3"/>
  <c r="AB50" i="3"/>
  <c r="AC50" i="3"/>
  <c r="AD50" i="3"/>
  <c r="U51" i="3"/>
  <c r="V51" i="3"/>
  <c r="W51" i="3"/>
  <c r="X51" i="3"/>
  <c r="Y51" i="3"/>
  <c r="Z51" i="3"/>
  <c r="AA51" i="3"/>
  <c r="AB51" i="3"/>
  <c r="AC51" i="3"/>
  <c r="AD51" i="3"/>
  <c r="U52" i="3"/>
  <c r="V52" i="3"/>
  <c r="W52" i="3"/>
  <c r="X52" i="3"/>
  <c r="Y52" i="3"/>
  <c r="Z52" i="3"/>
  <c r="AA52" i="3"/>
  <c r="AB52" i="3"/>
  <c r="AC52" i="3"/>
  <c r="AD52" i="3"/>
  <c r="U53" i="3"/>
  <c r="V53" i="3"/>
  <c r="W53" i="3"/>
  <c r="X53" i="3"/>
  <c r="Y53" i="3"/>
  <c r="Z53" i="3"/>
  <c r="AA53" i="3"/>
  <c r="AB53" i="3"/>
  <c r="AC53" i="3"/>
  <c r="AD53" i="3"/>
  <c r="U54" i="3"/>
  <c r="V54" i="3"/>
  <c r="W54" i="3"/>
  <c r="X54" i="3"/>
  <c r="Y54" i="3"/>
  <c r="Z54" i="3"/>
  <c r="AA54" i="3"/>
  <c r="AB54" i="3"/>
  <c r="AC54" i="3"/>
  <c r="AD54" i="3"/>
  <c r="U55" i="3"/>
  <c r="V55" i="3"/>
  <c r="W55" i="3"/>
  <c r="X55" i="3"/>
  <c r="Y55" i="3"/>
  <c r="Z55" i="3"/>
  <c r="AA55" i="3"/>
  <c r="AB55" i="3"/>
  <c r="AC55" i="3"/>
  <c r="AD55" i="3"/>
  <c r="U56" i="3"/>
  <c r="V56" i="3"/>
  <c r="W56" i="3"/>
  <c r="X56" i="3"/>
  <c r="Y56" i="3"/>
  <c r="Z56" i="3"/>
  <c r="AA56" i="3"/>
  <c r="AB56" i="3"/>
  <c r="AC56" i="3"/>
  <c r="AD56" i="3"/>
  <c r="U57" i="3"/>
  <c r="V57" i="3"/>
  <c r="W57" i="3"/>
  <c r="X57" i="3"/>
  <c r="Y57" i="3"/>
  <c r="Z57" i="3"/>
  <c r="AA57" i="3"/>
  <c r="AB57" i="3"/>
  <c r="AC57" i="3"/>
  <c r="AD57" i="3"/>
  <c r="U58" i="3"/>
  <c r="V58" i="3"/>
  <c r="W58" i="3"/>
  <c r="X58" i="3"/>
  <c r="Y58" i="3"/>
  <c r="Z58" i="3"/>
  <c r="AA58" i="3"/>
  <c r="AB58" i="3"/>
  <c r="AC58" i="3"/>
  <c r="AD58" i="3"/>
  <c r="U59" i="3"/>
  <c r="V59" i="3"/>
  <c r="W59" i="3"/>
  <c r="X59" i="3"/>
  <c r="Y59" i="3"/>
  <c r="Z59" i="3"/>
  <c r="AA59" i="3"/>
  <c r="AB59" i="3"/>
  <c r="AC59" i="3"/>
  <c r="AD59" i="3"/>
  <c r="U60" i="3"/>
  <c r="V60" i="3"/>
  <c r="W60" i="3"/>
  <c r="X60" i="3"/>
  <c r="Y60" i="3"/>
  <c r="Z60" i="3"/>
  <c r="AA60" i="3"/>
  <c r="AB60" i="3"/>
  <c r="AC60" i="3"/>
  <c r="AD60" i="3"/>
  <c r="U61" i="3"/>
  <c r="V61" i="3"/>
  <c r="W61" i="3"/>
  <c r="X61" i="3"/>
  <c r="Y61" i="3"/>
  <c r="Z61" i="3"/>
  <c r="AA61" i="3"/>
  <c r="AB61" i="3"/>
  <c r="AC61" i="3"/>
  <c r="AD61" i="3"/>
  <c r="U62" i="3"/>
  <c r="V62" i="3"/>
  <c r="W62" i="3"/>
  <c r="X62" i="3"/>
  <c r="Y62" i="3"/>
  <c r="Z62" i="3"/>
  <c r="AA62" i="3"/>
  <c r="AB62" i="3"/>
  <c r="AC62" i="3"/>
  <c r="AD62" i="3"/>
  <c r="U63" i="3"/>
  <c r="V63" i="3"/>
  <c r="W63" i="3"/>
  <c r="X63" i="3"/>
  <c r="Y63" i="3"/>
  <c r="Z63" i="3"/>
  <c r="AA63" i="3"/>
  <c r="AB63" i="3"/>
  <c r="AC63" i="3"/>
  <c r="AD63" i="3"/>
  <c r="U64" i="3"/>
  <c r="V64" i="3"/>
  <c r="W64" i="3"/>
  <c r="X64" i="3"/>
  <c r="Y64" i="3"/>
  <c r="Z64" i="3"/>
  <c r="AA64" i="3"/>
  <c r="AB64" i="3"/>
  <c r="AC64" i="3"/>
  <c r="AD64" i="3"/>
  <c r="U65" i="3"/>
  <c r="V65" i="3"/>
  <c r="W65" i="3"/>
  <c r="X65" i="3"/>
  <c r="Y65" i="3"/>
  <c r="Z65" i="3"/>
  <c r="AA65" i="3"/>
  <c r="AB65" i="3"/>
  <c r="AC65" i="3"/>
  <c r="AD65" i="3"/>
  <c r="U66" i="3"/>
  <c r="V66" i="3"/>
  <c r="W66" i="3"/>
  <c r="X66" i="3"/>
  <c r="Y66" i="3"/>
  <c r="Z66" i="3"/>
  <c r="AA66" i="3"/>
  <c r="AB66" i="3"/>
  <c r="AC66" i="3"/>
  <c r="AD66" i="3"/>
  <c r="U67" i="3"/>
  <c r="V67" i="3"/>
  <c r="W67" i="3"/>
  <c r="X67" i="3"/>
  <c r="Y67" i="3"/>
  <c r="Z67" i="3"/>
  <c r="AA67" i="3"/>
  <c r="AB67" i="3"/>
  <c r="AC67" i="3"/>
  <c r="AD67" i="3"/>
  <c r="U68" i="3"/>
  <c r="V68" i="3"/>
  <c r="W68" i="3"/>
  <c r="X68" i="3"/>
  <c r="Y68" i="3"/>
  <c r="Z68" i="3"/>
  <c r="AA68" i="3"/>
  <c r="AB68" i="3"/>
  <c r="AC68" i="3"/>
  <c r="AD68" i="3"/>
  <c r="U69" i="3"/>
  <c r="V69" i="3"/>
  <c r="W69" i="3"/>
  <c r="X69" i="3"/>
  <c r="Y69" i="3"/>
  <c r="Z69" i="3"/>
  <c r="AA69" i="3"/>
  <c r="AB69" i="3"/>
  <c r="AC69" i="3"/>
  <c r="AD69" i="3"/>
  <c r="U70" i="3"/>
  <c r="V70" i="3"/>
  <c r="W70" i="3"/>
  <c r="X70" i="3"/>
  <c r="Y70" i="3"/>
  <c r="Z70" i="3"/>
  <c r="AA70" i="3"/>
  <c r="AB70" i="3"/>
  <c r="AC70" i="3"/>
  <c r="AD70" i="3"/>
  <c r="U71" i="3"/>
  <c r="V71" i="3"/>
  <c r="W71" i="3"/>
  <c r="X71" i="3"/>
  <c r="Y71" i="3"/>
  <c r="Z71" i="3"/>
  <c r="AA71" i="3"/>
  <c r="AB71" i="3"/>
  <c r="AC71" i="3"/>
  <c r="AD71" i="3"/>
  <c r="U72" i="3"/>
  <c r="V72" i="3"/>
  <c r="W72" i="3"/>
  <c r="X72" i="3"/>
  <c r="Y72" i="3"/>
  <c r="Z72" i="3"/>
  <c r="AA72" i="3"/>
  <c r="AB72" i="3"/>
  <c r="AC72" i="3"/>
  <c r="AD72" i="3"/>
  <c r="U73" i="3"/>
  <c r="V73" i="3"/>
  <c r="W73" i="3"/>
  <c r="X73" i="3"/>
  <c r="Y73" i="3"/>
  <c r="Z73" i="3"/>
  <c r="AA73" i="3"/>
  <c r="AB73" i="3"/>
  <c r="AC73" i="3"/>
  <c r="AD73" i="3"/>
  <c r="U74" i="3"/>
  <c r="V74" i="3"/>
  <c r="W74" i="3"/>
  <c r="X74" i="3"/>
  <c r="Y74" i="3"/>
  <c r="Z74" i="3"/>
  <c r="AA74" i="3"/>
  <c r="AB74" i="3"/>
  <c r="AC74" i="3"/>
  <c r="AD74" i="3"/>
  <c r="U75" i="3"/>
  <c r="V75" i="3"/>
  <c r="W75" i="3"/>
  <c r="X75" i="3"/>
  <c r="Y75" i="3"/>
  <c r="Z75" i="3"/>
  <c r="AA75" i="3"/>
  <c r="AB75" i="3"/>
  <c r="AC75" i="3"/>
  <c r="AD75" i="3"/>
  <c r="U76" i="3"/>
  <c r="V76" i="3"/>
  <c r="W76" i="3"/>
  <c r="X76" i="3"/>
  <c r="Y76" i="3"/>
  <c r="Z76" i="3"/>
  <c r="AA76" i="3"/>
  <c r="AB76" i="3"/>
  <c r="AC76" i="3"/>
  <c r="AD76" i="3"/>
  <c r="U77" i="3"/>
  <c r="V77" i="3"/>
  <c r="W77" i="3"/>
  <c r="X77" i="3"/>
  <c r="Y77" i="3"/>
  <c r="Z77" i="3"/>
  <c r="AA77" i="3"/>
  <c r="AB77" i="3"/>
  <c r="AC77" i="3"/>
  <c r="AD77" i="3"/>
  <c r="U78" i="3"/>
  <c r="V78" i="3"/>
  <c r="W78" i="3"/>
  <c r="X78" i="3"/>
  <c r="Y78" i="3"/>
  <c r="Z78" i="3"/>
  <c r="AA78" i="3"/>
  <c r="AB78" i="3"/>
  <c r="AC78" i="3"/>
  <c r="AD78" i="3"/>
  <c r="U79" i="3"/>
  <c r="V79" i="3"/>
  <c r="W79" i="3"/>
  <c r="X79" i="3"/>
  <c r="Y79" i="3"/>
  <c r="Z79" i="3"/>
  <c r="AA79" i="3"/>
  <c r="AB79" i="3"/>
  <c r="AC79" i="3"/>
  <c r="AD79" i="3"/>
  <c r="U80" i="3"/>
  <c r="V80" i="3"/>
  <c r="W80" i="3"/>
  <c r="X80" i="3"/>
  <c r="Y80" i="3"/>
  <c r="Z80" i="3"/>
  <c r="AA80" i="3"/>
  <c r="AB80" i="3"/>
  <c r="AC80" i="3"/>
  <c r="AD80" i="3"/>
  <c r="U81" i="3"/>
  <c r="V81" i="3"/>
  <c r="W81" i="3"/>
  <c r="X81" i="3"/>
  <c r="Y81" i="3"/>
  <c r="Z81" i="3"/>
  <c r="AA81" i="3"/>
  <c r="AB81" i="3"/>
  <c r="AC81" i="3"/>
  <c r="AD81" i="3"/>
  <c r="U82" i="3"/>
  <c r="V82" i="3"/>
  <c r="W82" i="3"/>
  <c r="X82" i="3"/>
  <c r="Y82" i="3"/>
  <c r="Z82" i="3"/>
  <c r="AA82" i="3"/>
  <c r="AB82" i="3"/>
  <c r="AC82" i="3"/>
  <c r="AD82" i="3"/>
  <c r="U83" i="3"/>
  <c r="V83" i="3"/>
  <c r="W83" i="3"/>
  <c r="X83" i="3"/>
  <c r="Y83" i="3"/>
  <c r="Z83" i="3"/>
  <c r="AA83" i="3"/>
  <c r="AB83" i="3"/>
  <c r="AC83" i="3"/>
  <c r="AD83" i="3"/>
  <c r="U84" i="3"/>
  <c r="V84" i="3"/>
  <c r="W84" i="3"/>
  <c r="X84" i="3"/>
  <c r="Y84" i="3"/>
  <c r="Z84" i="3"/>
  <c r="AA84" i="3"/>
  <c r="AB84" i="3"/>
  <c r="AC84" i="3"/>
  <c r="AD84" i="3"/>
  <c r="U85" i="3"/>
  <c r="V85" i="3"/>
  <c r="W85" i="3"/>
  <c r="X85" i="3"/>
  <c r="Y85" i="3"/>
  <c r="Z85" i="3"/>
  <c r="AA85" i="3"/>
  <c r="AB85" i="3"/>
  <c r="AC85" i="3"/>
  <c r="AD85" i="3"/>
  <c r="U86" i="3"/>
  <c r="V86" i="3"/>
  <c r="W86" i="3"/>
  <c r="X86" i="3"/>
  <c r="Y86" i="3"/>
  <c r="Z86" i="3"/>
  <c r="AA86" i="3"/>
  <c r="AB86" i="3"/>
  <c r="AC86" i="3"/>
  <c r="AD86" i="3"/>
  <c r="U87" i="3"/>
  <c r="V87" i="3"/>
  <c r="W87" i="3"/>
  <c r="X87" i="3"/>
  <c r="Y87" i="3"/>
  <c r="Z87" i="3"/>
  <c r="AA87" i="3"/>
  <c r="AB87" i="3"/>
  <c r="AC87" i="3"/>
  <c r="AD87" i="3"/>
  <c r="U88" i="3"/>
  <c r="V88" i="3"/>
  <c r="W88" i="3"/>
  <c r="X88" i="3"/>
  <c r="Y88" i="3"/>
  <c r="Z88" i="3"/>
  <c r="AA88" i="3"/>
  <c r="AB88" i="3"/>
  <c r="AC88" i="3"/>
  <c r="AD88" i="3"/>
  <c r="U89" i="3"/>
  <c r="V89" i="3"/>
  <c r="W89" i="3"/>
  <c r="X89" i="3"/>
  <c r="Y89" i="3"/>
  <c r="Z89" i="3"/>
  <c r="AA89" i="3"/>
  <c r="AB89" i="3"/>
  <c r="AC89" i="3"/>
  <c r="AD89" i="3"/>
  <c r="U90" i="3"/>
  <c r="V90" i="3"/>
  <c r="W90" i="3"/>
  <c r="X90" i="3"/>
  <c r="Y90" i="3"/>
  <c r="Z90" i="3"/>
  <c r="AA90" i="3"/>
  <c r="AB90" i="3"/>
  <c r="AC90" i="3"/>
  <c r="AD90" i="3"/>
  <c r="U91" i="3"/>
  <c r="V91" i="3"/>
  <c r="W91" i="3"/>
  <c r="X91" i="3"/>
  <c r="Y91" i="3"/>
  <c r="Z91" i="3"/>
  <c r="AA91" i="3"/>
  <c r="AB91" i="3"/>
  <c r="AC91" i="3"/>
  <c r="AD91" i="3"/>
  <c r="U92" i="3"/>
  <c r="V92" i="3"/>
  <c r="W92" i="3"/>
  <c r="X92" i="3"/>
  <c r="Y92" i="3"/>
  <c r="Z92" i="3"/>
  <c r="AA92" i="3"/>
  <c r="AB92" i="3"/>
  <c r="AC92" i="3"/>
  <c r="AD92" i="3"/>
  <c r="U93" i="3"/>
  <c r="V93" i="3"/>
  <c r="W93" i="3"/>
  <c r="X93" i="3"/>
  <c r="Y93" i="3"/>
  <c r="Z93" i="3"/>
  <c r="AA93" i="3"/>
  <c r="AB93" i="3"/>
  <c r="AC93" i="3"/>
  <c r="AD93" i="3"/>
  <c r="U94" i="3"/>
  <c r="V94" i="3"/>
  <c r="W94" i="3"/>
  <c r="X94" i="3"/>
  <c r="Y94" i="3"/>
  <c r="Z94" i="3"/>
  <c r="AA94" i="3"/>
  <c r="AB94" i="3"/>
  <c r="AC94" i="3"/>
  <c r="AD94" i="3"/>
  <c r="V2" i="3"/>
  <c r="W2" i="3"/>
  <c r="X2" i="3"/>
  <c r="Y2" i="3"/>
  <c r="Z2" i="3"/>
  <c r="AA2" i="3"/>
  <c r="AB2" i="3"/>
  <c r="AC2" i="3"/>
  <c r="AD2" i="3"/>
  <c r="U2" i="3"/>
  <c r="S94" i="3"/>
  <c r="R94" i="3"/>
  <c r="S93" i="3"/>
  <c r="R93" i="3"/>
  <c r="S92" i="3"/>
  <c r="R92" i="3"/>
  <c r="S91" i="3"/>
  <c r="R91" i="3"/>
  <c r="S90" i="3"/>
  <c r="R90" i="3"/>
  <c r="S89" i="3"/>
  <c r="R89" i="3"/>
  <c r="S88" i="3"/>
  <c r="R88" i="3"/>
  <c r="S87" i="3"/>
  <c r="R87" i="3"/>
  <c r="S86" i="3"/>
  <c r="R86" i="3"/>
  <c r="S85" i="3"/>
  <c r="R85" i="3"/>
  <c r="S84" i="3"/>
  <c r="R84" i="3"/>
  <c r="S83" i="3"/>
  <c r="R83" i="3"/>
  <c r="S82" i="3"/>
  <c r="R82" i="3"/>
  <c r="S81" i="3"/>
  <c r="R81" i="3"/>
  <c r="S80" i="3"/>
  <c r="R80" i="3"/>
  <c r="S79" i="3"/>
  <c r="R79" i="3"/>
  <c r="S78" i="3"/>
  <c r="R78" i="3"/>
  <c r="S77" i="3"/>
  <c r="R77" i="3"/>
  <c r="S76" i="3"/>
  <c r="R76" i="3"/>
  <c r="S75" i="3"/>
  <c r="R75" i="3"/>
  <c r="S74" i="3"/>
  <c r="R74" i="3"/>
  <c r="S73" i="3"/>
  <c r="R73" i="3"/>
  <c r="S72" i="3"/>
  <c r="R72" i="3"/>
  <c r="S71" i="3"/>
  <c r="R71" i="3"/>
  <c r="S70" i="3"/>
  <c r="R70" i="3"/>
  <c r="S69" i="3"/>
  <c r="R69" i="3"/>
  <c r="S68" i="3"/>
  <c r="R68" i="3"/>
  <c r="S67" i="3"/>
  <c r="R67" i="3"/>
  <c r="S66" i="3"/>
  <c r="R66" i="3"/>
  <c r="S65" i="3"/>
  <c r="R65" i="3"/>
  <c r="S64" i="3"/>
  <c r="R64" i="3"/>
  <c r="S63" i="3"/>
  <c r="R63" i="3"/>
  <c r="S62" i="3"/>
  <c r="R62" i="3"/>
  <c r="S61" i="3"/>
  <c r="R61" i="3"/>
  <c r="S60" i="3"/>
  <c r="R60" i="3"/>
  <c r="S59" i="3"/>
  <c r="R59" i="3"/>
  <c r="S58" i="3"/>
  <c r="R58" i="3"/>
  <c r="S57" i="3"/>
  <c r="R57" i="3"/>
  <c r="S56" i="3"/>
  <c r="R56" i="3"/>
  <c r="S55" i="3"/>
  <c r="R55" i="3"/>
  <c r="S54" i="3"/>
  <c r="R54" i="3"/>
  <c r="S53" i="3"/>
  <c r="R53" i="3"/>
  <c r="S52" i="3"/>
  <c r="R52" i="3"/>
  <c r="S51" i="3"/>
  <c r="R51" i="3"/>
  <c r="S50" i="3"/>
  <c r="R50" i="3"/>
  <c r="S49" i="3"/>
  <c r="R49" i="3"/>
  <c r="S48" i="3"/>
  <c r="R48" i="3"/>
  <c r="S47" i="3"/>
  <c r="R47" i="3"/>
  <c r="S46" i="3"/>
  <c r="R46" i="3"/>
  <c r="S45" i="3"/>
  <c r="R45" i="3"/>
  <c r="S44" i="3"/>
  <c r="R44" i="3"/>
  <c r="S43" i="3"/>
  <c r="R43" i="3"/>
  <c r="S42" i="3"/>
  <c r="R42" i="3"/>
  <c r="S41" i="3"/>
  <c r="R41" i="3"/>
  <c r="S40" i="3"/>
  <c r="R40" i="3"/>
  <c r="S39" i="3"/>
  <c r="R39" i="3"/>
  <c r="S38" i="3"/>
  <c r="R38" i="3"/>
  <c r="S37" i="3"/>
  <c r="R37" i="3"/>
  <c r="S36" i="3"/>
  <c r="R36" i="3"/>
  <c r="S35" i="3"/>
  <c r="R35" i="3"/>
  <c r="S34" i="3"/>
  <c r="R34" i="3"/>
  <c r="S33" i="3"/>
  <c r="R33" i="3"/>
  <c r="S32" i="3"/>
  <c r="R32" i="3"/>
  <c r="S31" i="3"/>
  <c r="R31" i="3"/>
  <c r="S30" i="3"/>
  <c r="R30" i="3"/>
  <c r="S29" i="3"/>
  <c r="R29" i="3"/>
  <c r="S28" i="3"/>
  <c r="R28" i="3"/>
  <c r="S27" i="3"/>
  <c r="R27" i="3"/>
  <c r="S26" i="3"/>
  <c r="R26" i="3"/>
  <c r="S25" i="3"/>
  <c r="R25" i="3"/>
  <c r="S24" i="3"/>
  <c r="R24" i="3"/>
  <c r="S23" i="3"/>
  <c r="R23" i="3"/>
  <c r="S22" i="3"/>
  <c r="R22" i="3"/>
  <c r="S21" i="3"/>
  <c r="R21" i="3"/>
  <c r="S20" i="3"/>
  <c r="R20" i="3"/>
  <c r="S19" i="3"/>
  <c r="R19" i="3"/>
  <c r="S18" i="3"/>
  <c r="R18" i="3"/>
  <c r="S17" i="3"/>
  <c r="R17" i="3"/>
  <c r="S16" i="3"/>
  <c r="R16" i="3"/>
  <c r="S15" i="3"/>
  <c r="R15" i="3"/>
  <c r="S14" i="3"/>
  <c r="R14" i="3"/>
  <c r="S13" i="3"/>
  <c r="R13" i="3"/>
  <c r="S12" i="3"/>
  <c r="R12" i="3"/>
  <c r="S11" i="3"/>
  <c r="R11" i="3"/>
  <c r="S10" i="3"/>
  <c r="R10" i="3"/>
  <c r="S9" i="3"/>
  <c r="R9" i="3"/>
  <c r="S8" i="3"/>
  <c r="R8" i="3"/>
  <c r="S7" i="3"/>
  <c r="R7" i="3"/>
  <c r="S6" i="3"/>
  <c r="R6" i="3"/>
  <c r="S5" i="3"/>
  <c r="R5" i="3"/>
  <c r="S4" i="3"/>
  <c r="R4" i="3"/>
  <c r="S3" i="3"/>
  <c r="R3" i="3"/>
  <c r="S2" i="3"/>
  <c r="R2" i="3"/>
  <c r="S8" i="2" l="1"/>
  <c r="S4" i="2"/>
  <c r="S5" i="2"/>
  <c r="S6" i="2"/>
  <c r="S7" i="2"/>
  <c r="S9" i="2"/>
  <c r="S10" i="2"/>
  <c r="S12" i="2"/>
  <c r="S14" i="2"/>
  <c r="S15" i="2"/>
  <c r="S16" i="2"/>
  <c r="S17" i="2"/>
  <c r="S18" i="2"/>
  <c r="S19" i="2"/>
  <c r="S20" i="2"/>
  <c r="S21" i="2"/>
  <c r="S23" i="2"/>
  <c r="S24" i="2"/>
  <c r="S25" i="2"/>
  <c r="S26" i="2"/>
  <c r="S28" i="2"/>
  <c r="S29" i="2"/>
  <c r="S30" i="2"/>
  <c r="S31" i="2"/>
  <c r="S32" i="2"/>
  <c r="S33" i="2"/>
  <c r="S34" i="2"/>
  <c r="S36" i="2"/>
  <c r="S37" i="2"/>
  <c r="S38" i="2"/>
  <c r="S40" i="2"/>
  <c r="S41" i="2"/>
  <c r="S42" i="2"/>
  <c r="S43" i="2"/>
  <c r="S44" i="2"/>
  <c r="S45" i="2"/>
  <c r="S46" i="2"/>
  <c r="S47" i="2"/>
  <c r="S48" i="2"/>
  <c r="S49" i="2"/>
  <c r="S50" i="2"/>
  <c r="S52" i="2"/>
  <c r="S53" i="2"/>
  <c r="S54" i="2"/>
  <c r="S55" i="2"/>
  <c r="S56" i="2"/>
  <c r="S57" i="2"/>
  <c r="S58" i="2"/>
  <c r="S59" i="2"/>
  <c r="S61" i="2"/>
  <c r="S63" i="2"/>
  <c r="S64" i="2"/>
  <c r="S65" i="2"/>
  <c r="S67" i="2"/>
  <c r="S68" i="2"/>
  <c r="S69" i="2"/>
  <c r="S70" i="2"/>
  <c r="S71" i="2"/>
  <c r="S72" i="2"/>
  <c r="S73" i="2"/>
  <c r="S74" i="2"/>
  <c r="S75" i="2"/>
  <c r="S76" i="2"/>
  <c r="S77" i="2"/>
  <c r="S78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3" i="2"/>
  <c r="S13" i="2"/>
  <c r="S22" i="2"/>
  <c r="S27" i="2"/>
  <c r="S35" i="2"/>
  <c r="S39" i="2"/>
  <c r="S51" i="2"/>
  <c r="S60" i="2"/>
  <c r="S62" i="2"/>
  <c r="S66" i="2"/>
  <c r="S79" i="2"/>
  <c r="S11" i="2"/>
  <c r="S2" i="2"/>
</calcChain>
</file>

<file path=xl/sharedStrings.xml><?xml version="1.0" encoding="utf-8"?>
<sst xmlns="http://schemas.openxmlformats.org/spreadsheetml/2006/main" count="1352" uniqueCount="225">
  <si>
    <t>Código</t>
  </si>
  <si>
    <t>Ingresso</t>
  </si>
  <si>
    <t>Curso</t>
  </si>
  <si>
    <t>Nome</t>
  </si>
  <si>
    <t>Lista1</t>
  </si>
  <si>
    <t>Lista2</t>
  </si>
  <si>
    <t>Lista3</t>
  </si>
  <si>
    <t>Lista4</t>
  </si>
  <si>
    <t>Lista5</t>
  </si>
  <si>
    <t>Lista6</t>
  </si>
  <si>
    <t>Lista7</t>
  </si>
  <si>
    <t>Lista8</t>
  </si>
  <si>
    <t>Lista9</t>
  </si>
  <si>
    <t>Média</t>
  </si>
  <si>
    <t>Minimo</t>
  </si>
  <si>
    <t>10292983</t>
  </si>
  <si>
    <t>2017/1</t>
  </si>
  <si>
    <t>9012</t>
  </si>
  <si>
    <t>Alane Sousa Silva</t>
  </si>
  <si>
    <t>*</t>
  </si>
  <si>
    <t>10353625</t>
  </si>
  <si>
    <t>Alice Uva Lopes</t>
  </si>
  <si>
    <t>9822010</t>
  </si>
  <si>
    <t>2016/1</t>
  </si>
  <si>
    <t>Amanda Atanes Buss</t>
  </si>
  <si>
    <t>10321696</t>
  </si>
  <si>
    <t>Amanda Turno da Silva</t>
  </si>
  <si>
    <t>9341021</t>
  </si>
  <si>
    <t>Ana Claudia de Andrade Pepato</t>
  </si>
  <si>
    <t>10269152</t>
  </si>
  <si>
    <t>Anais da Silva Marques</t>
  </si>
  <si>
    <t>3274141</t>
  </si>
  <si>
    <t>2015/1</t>
  </si>
  <si>
    <t>André Antunes Magrini</t>
  </si>
  <si>
    <t>10353692</t>
  </si>
  <si>
    <t>Andre Ricardo Henriquez Silva</t>
  </si>
  <si>
    <t>10353688</t>
  </si>
  <si>
    <t>Arthur Yuji Koketsu</t>
  </si>
  <si>
    <t>10321870</t>
  </si>
  <si>
    <t>Beatriz Ideriha Mathiazzi</t>
  </si>
  <si>
    <t>10378564</t>
  </si>
  <si>
    <t>Bruna Kimie Nakatu</t>
  </si>
  <si>
    <t>8021551</t>
  </si>
  <si>
    <t>2012/1</t>
  </si>
  <si>
    <t>Caio Cesar Marques dos Santos</t>
  </si>
  <si>
    <t>9819531</t>
  </si>
  <si>
    <t>Camila Pereira Rodrigues da Silva</t>
  </si>
  <si>
    <t>10353611</t>
  </si>
  <si>
    <t>Carlos Eduardo Alves Furtado Mendonca</t>
  </si>
  <si>
    <t>10321268</t>
  </si>
  <si>
    <t>Caroline Araskiro Pessoa</t>
  </si>
  <si>
    <t>10269106</t>
  </si>
  <si>
    <t>Caroline Shizue Kitakami</t>
  </si>
  <si>
    <t>10321376</t>
  </si>
  <si>
    <t>Carolinna Lis Bellinello Leite</t>
  </si>
  <si>
    <t>10426060</t>
  </si>
  <si>
    <t>Daniel Barbosa de Castro</t>
  </si>
  <si>
    <t>10353632</t>
  </si>
  <si>
    <t>Daniel Martin Caboclo Peres</t>
  </si>
  <si>
    <t>10432140</t>
  </si>
  <si>
    <t>Daniella Brandão Domingues</t>
  </si>
  <si>
    <t>10416228</t>
  </si>
  <si>
    <t>Diego de Oliveira Santos</t>
  </si>
  <si>
    <t>10321164</t>
  </si>
  <si>
    <t>Dulce Lacerda Abreu Matarazzo de Souza Lage</t>
  </si>
  <si>
    <t>8021040</t>
  </si>
  <si>
    <t>Erica Saemi Miyasato</t>
  </si>
  <si>
    <t>8567268</t>
  </si>
  <si>
    <t>2013/1</t>
  </si>
  <si>
    <t>Fernando Luis Soares Pereira</t>
  </si>
  <si>
    <t>9851611</t>
  </si>
  <si>
    <t>Fideles Fernando Simoes de Andrade</t>
  </si>
  <si>
    <t>10321525</t>
  </si>
  <si>
    <t>Gabriel Luchini Bicaletto</t>
  </si>
  <si>
    <t>9867410</t>
  </si>
  <si>
    <t>Gabriela Yuri Kamida</t>
  </si>
  <si>
    <t>10371000</t>
  </si>
  <si>
    <t>Guilherme Afonso Rocha Lemos</t>
  </si>
  <si>
    <t>10353650</t>
  </si>
  <si>
    <t>Guilherme Ferreira Custodio</t>
  </si>
  <si>
    <t>8598774</t>
  </si>
  <si>
    <t>Heitor Thomaz Hoshino</t>
  </si>
  <si>
    <t>10321313</t>
  </si>
  <si>
    <t>Helena de Menezes Montenegro</t>
  </si>
  <si>
    <t>10378522</t>
  </si>
  <si>
    <t>Isis Azeka Indig</t>
  </si>
  <si>
    <t>10269180</t>
  </si>
  <si>
    <t>Israel Simões Beraldo</t>
  </si>
  <si>
    <t>9328102</t>
  </si>
  <si>
    <t>Italo Dutra de Assis</t>
  </si>
  <si>
    <t>9881813</t>
  </si>
  <si>
    <t>Jean Vinicius Serafim da Silva</t>
  </si>
  <si>
    <t>8803452</t>
  </si>
  <si>
    <t>2014/1</t>
  </si>
  <si>
    <t>Johnny Francisco da Silva</t>
  </si>
  <si>
    <t>10388990</t>
  </si>
  <si>
    <t>Joice Rodrigues dos Santos</t>
  </si>
  <si>
    <t>8122550</t>
  </si>
  <si>
    <t>Jonatas Elias Rita</t>
  </si>
  <si>
    <t>10371017</t>
  </si>
  <si>
    <t>Julio Cesar Souza de Freitas</t>
  </si>
  <si>
    <t>10321654</t>
  </si>
  <si>
    <t>Leticia Maeda Cajaiba</t>
  </si>
  <si>
    <t>10378571</t>
  </si>
  <si>
    <t>Leticia Trindade Martins</t>
  </si>
  <si>
    <t>9337454</t>
  </si>
  <si>
    <t>Louise Zanella Martins</t>
  </si>
  <si>
    <t>10321139</t>
  </si>
  <si>
    <t>Lucas Marques de Souza</t>
  </si>
  <si>
    <t>10269131</t>
  </si>
  <si>
    <t>Lucas Ribeiro Pereira</t>
  </si>
  <si>
    <t>9898972</t>
  </si>
  <si>
    <t>Lucas Saori Arimura Sinbo</t>
  </si>
  <si>
    <t>10320994</t>
  </si>
  <si>
    <t>Lucas Sousa Beltrao da Silva</t>
  </si>
  <si>
    <t>10321716</t>
  </si>
  <si>
    <t>Maria Luiza Antoniuk Martineli</t>
  </si>
  <si>
    <t>10321077</t>
  </si>
  <si>
    <t>Mariana Sayuri Takakura</t>
  </si>
  <si>
    <t>9442987</t>
  </si>
  <si>
    <t>Marina Brandão Leite Aleixo</t>
  </si>
  <si>
    <t>10393568</t>
  </si>
  <si>
    <t>Matheus de Paula Silva</t>
  </si>
  <si>
    <t>10432133</t>
  </si>
  <si>
    <t>Matheus Martins Sobrinho</t>
  </si>
  <si>
    <t>10353604</t>
  </si>
  <si>
    <t>Natalia de Oliveira Cegalla</t>
  </si>
  <si>
    <t>10321491</t>
  </si>
  <si>
    <t>Natalia Gonçalves Batista Sclosa</t>
  </si>
  <si>
    <t>10269214</t>
  </si>
  <si>
    <t>Paula Renata Francisconi Santos</t>
  </si>
  <si>
    <t>10353667</t>
  </si>
  <si>
    <t>Peter Siegel</t>
  </si>
  <si>
    <t>9876421</t>
  </si>
  <si>
    <t>Rafael Avelino Silva</t>
  </si>
  <si>
    <t>7609220</t>
  </si>
  <si>
    <t>2011/1</t>
  </si>
  <si>
    <t>Rafael Candido Lourenço</t>
  </si>
  <si>
    <t>10269298</t>
  </si>
  <si>
    <t>Rafael Martins de Albuquerque</t>
  </si>
  <si>
    <t>10321911</t>
  </si>
  <si>
    <t>Rafael Vicaria de Andrade</t>
  </si>
  <si>
    <t>9785274</t>
  </si>
  <si>
    <t>Rafaela Alves Padua</t>
  </si>
  <si>
    <t>10269260</t>
  </si>
  <si>
    <t>Rafaela Ferreira de Souza</t>
  </si>
  <si>
    <t>10321035</t>
  </si>
  <si>
    <t>Raphael Carvalho Beraldo</t>
  </si>
  <si>
    <t>10353671</t>
  </si>
  <si>
    <t>Rebeca Beatriz Maximo</t>
  </si>
  <si>
    <t>10321866</t>
  </si>
  <si>
    <t>Renan de Albuquerque Rodrigues</t>
  </si>
  <si>
    <t>9820262</t>
  </si>
  <si>
    <t>Renan Fernandes de Paula</t>
  </si>
  <si>
    <t>8586583</t>
  </si>
  <si>
    <t>Renan Ortis Romano</t>
  </si>
  <si>
    <t>10321779</t>
  </si>
  <si>
    <t>Robson de Oliveira</t>
  </si>
  <si>
    <t>8971374</t>
  </si>
  <si>
    <t>Rogerio Kiyoshi Ozaki</t>
  </si>
  <si>
    <t>10321675</t>
  </si>
  <si>
    <t>Romeu Firmino da Conceicao</t>
  </si>
  <si>
    <t>10432154</t>
  </si>
  <si>
    <t>Sergio Henrique dos Santos Lins</t>
  </si>
  <si>
    <t>10321629</t>
  </si>
  <si>
    <t>Soraia Caldas Araujo</t>
  </si>
  <si>
    <t>9335469</t>
  </si>
  <si>
    <t>Tayhuann Lino Torres da Silva</t>
  </si>
  <si>
    <t>10378539</t>
  </si>
  <si>
    <t>Thales Souza Santos</t>
  </si>
  <si>
    <t>7655699</t>
  </si>
  <si>
    <t>Thamys Porto</t>
  </si>
  <si>
    <t>10321205</t>
  </si>
  <si>
    <t>Victor Caricatti Rodrigues</t>
  </si>
  <si>
    <t>10321192</t>
  </si>
  <si>
    <t>Victor Martin</t>
  </si>
  <si>
    <t>9867390</t>
  </si>
  <si>
    <t>Victor Matheus Fushimi Durante</t>
  </si>
  <si>
    <t>10269256</t>
  </si>
  <si>
    <t>Vinicius Lima Faustino</t>
  </si>
  <si>
    <t>10321362</t>
  </si>
  <si>
    <t>Vitoria Fraga Ramalho</t>
  </si>
  <si>
    <t>2933022</t>
  </si>
  <si>
    <t>Wang Ko Liang</t>
  </si>
  <si>
    <t>7609641</t>
  </si>
  <si>
    <t>Wítor Ribeiro Ferraz</t>
  </si>
  <si>
    <t>(I) 7991739</t>
  </si>
  <si>
    <t>43031</t>
  </si>
  <si>
    <t>Alexandre Roberto Carrer</t>
  </si>
  <si>
    <t>(I) 8540178</t>
  </si>
  <si>
    <t>43020</t>
  </si>
  <si>
    <t>Austin Ramses Nascimento Silva</t>
  </si>
  <si>
    <t>(I) 5714882</t>
  </si>
  <si>
    <t>Daiane da Silva Barone</t>
  </si>
  <si>
    <t>(I) 5897873</t>
  </si>
  <si>
    <t>2007/1</t>
  </si>
  <si>
    <t>Diogo Silvieri Soares</t>
  </si>
  <si>
    <t>(I) 8585112</t>
  </si>
  <si>
    <t>3082</t>
  </si>
  <si>
    <t>Guilherme dos Anjos Borges Campos</t>
  </si>
  <si>
    <t>(I) 8125060</t>
  </si>
  <si>
    <t>3032</t>
  </si>
  <si>
    <t>Humberto Talarico Galeno Cavalcanti</t>
  </si>
  <si>
    <t>(I) 7993957</t>
  </si>
  <si>
    <t>Lucas Hernandes Moreno</t>
  </si>
  <si>
    <t>(I) 9366314</t>
  </si>
  <si>
    <t>Matheus Lima Santos</t>
  </si>
  <si>
    <t>(I) 6452902</t>
  </si>
  <si>
    <t>2009/1</t>
  </si>
  <si>
    <t>43021</t>
  </si>
  <si>
    <t>Mayra Matsumura Ardaya</t>
  </si>
  <si>
    <t>(I) 7995921</t>
  </si>
  <si>
    <t>41012</t>
  </si>
  <si>
    <t>Pedro de Barros Vidal</t>
  </si>
  <si>
    <t>(I) 9851076</t>
  </si>
  <si>
    <t>12012</t>
  </si>
  <si>
    <t>Roberta de Almeida Valadares Versiani</t>
  </si>
  <si>
    <t>Andressa Nascimento Sobral</t>
  </si>
  <si>
    <t>Lista10</t>
  </si>
  <si>
    <t>Lista11</t>
  </si>
  <si>
    <t>ID</t>
  </si>
  <si>
    <t>Lista12</t>
  </si>
  <si>
    <t>nome</t>
  </si>
  <si>
    <t>l12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</si>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</sst>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8"/>
      <name val="Verdana"/>
      <family val="2"/>
    </font>
    <font>
      <b/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rgb="FF545454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/>
    <xf numFmtId="2" fontId="4" fillId="0" borderId="0" xfId="0" applyNumberFormat="1" applyFont="1" applyAlignment="1">
      <alignment vertical="center"/>
    </xf>
    <xf numFmtId="2" fontId="4" fillId="0" borderId="0" xfId="0" applyNumberFormat="1" applyFont="1"/>
    <xf numFmtId="2" fontId="0" fillId="0" borderId="0" xfId="0" applyNumberFormat="1"/>
    <xf numFmtId="0" fontId="5" fillId="0" borderId="0" xfId="0" applyFont="1"/>
    <xf numFmtId="2" fontId="3" fillId="0" borderId="0" xfId="0" applyNumberFormat="1" applyFont="1" applyAlignment="1">
      <alignment vertical="center"/>
    </xf>
    <xf numFmtId="0" fontId="6" fillId="2" borderId="0" xfId="0" applyFont="1" applyFill="1"/>
    <xf numFmtId="0" fontId="6" fillId="0" borderId="0" xfId="0" applyFont="1"/>
    <xf numFmtId="0" fontId="6" fillId="2" borderId="1" xfId="0" applyFont="1" applyFill="1" applyBorder="1"/>
    <xf numFmtId="0" fontId="6" fillId="2" borderId="0" xfId="0" applyFont="1" applyFill="1" applyBorder="1"/>
  </cellXfs>
  <cellStyles count="1">
    <cellStyle name="Normal" xfId="0" builtinId="0"/>
  </cellStyles>
  <dxfs count="48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strike val="0"/>
        <outline val="0"/>
        <shadow val="0"/>
        <u val="none"/>
        <vertAlign val="baseline"/>
        <color auto="1"/>
      </font>
      <numFmt numFmtId="2" formatCode="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auto="1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strike val="0"/>
        <outline val="0"/>
        <shadow val="0"/>
        <u val="none"/>
        <vertAlign val="baseline"/>
        <color auto="1"/>
      </font>
      <numFmt numFmtId="2" formatCode="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auto="1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7" name="Tabela18" displayName="Tabela18" ref="A1:S94" totalsRowShown="0">
  <autoFilter ref="A1:S94"/>
  <sortState ref="A2:S94">
    <sortCondition ref="E1:E94"/>
  </sortState>
  <tableColumns count="19">
    <tableColumn id="18" name="ID" dataDxfId="43"/>
    <tableColumn id="1" name="Código" dataDxfId="42"/>
    <tableColumn id="2" name="Ingresso" dataDxfId="41"/>
    <tableColumn id="3" name="Curso" dataDxfId="40"/>
    <tableColumn id="4" name="Nome" dataDxfId="39"/>
    <tableColumn id="5" name="Lista1" dataDxfId="38"/>
    <tableColumn id="7" name="Lista2" dataDxfId="37"/>
    <tableColumn id="8" name="Lista3" dataDxfId="36"/>
    <tableColumn id="9" name="Lista4" dataDxfId="35"/>
    <tableColumn id="10" name="Lista5" dataDxfId="34"/>
    <tableColumn id="11" name="Lista6" dataDxfId="33"/>
    <tableColumn id="12" name="Lista7" dataDxfId="32"/>
    <tableColumn id="6" name="Lista8" dataDxfId="31"/>
    <tableColumn id="15" name="Lista9" dataDxfId="30"/>
    <tableColumn id="16" name="Lista10" dataDxfId="29"/>
    <tableColumn id="17" name="Lista11" dataDxfId="28"/>
    <tableColumn id="19" name="Lista12" dataDxfId="27"/>
    <tableColumn id="13" name="Média" dataDxfId="26">
      <calculatedColumnFormula>AVERAGE(AUX!U2:AD2)</calculatedColumnFormula>
    </tableColumn>
    <tableColumn id="14" name="Minimo" dataDxfId="25">
      <calculatedColumnFormula>MINA(F2:P2)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Aux" displayName="TabAux" ref="A1:S94" totalsRowShown="0">
  <autoFilter ref="A1:S94"/>
  <sortState ref="A2:R94">
    <sortCondition ref="A1:A94"/>
  </sortState>
  <tableColumns count="19">
    <tableColumn id="18" name="ID" dataDxfId="21"/>
    <tableColumn id="1" name="Código" dataDxfId="20"/>
    <tableColumn id="2" name="Ingresso" dataDxfId="19"/>
    <tableColumn id="3" name="Curso" dataDxfId="18"/>
    <tableColumn id="4" name="Nome" dataDxfId="17"/>
    <tableColumn id="5" name="Lista1" dataDxfId="16"/>
    <tableColumn id="7" name="Lista2" dataDxfId="15"/>
    <tableColumn id="8" name="Lista3" dataDxfId="14"/>
    <tableColumn id="9" name="Lista4" dataDxfId="13"/>
    <tableColumn id="10" name="Lista5" dataDxfId="12"/>
    <tableColumn id="11" name="Lista6" dataDxfId="11"/>
    <tableColumn id="12" name="Lista7" dataDxfId="10"/>
    <tableColumn id="6" name="Lista8" dataDxfId="9"/>
    <tableColumn id="15" name="Lista9" dataDxfId="8"/>
    <tableColumn id="16" name="Lista10" dataDxfId="7"/>
    <tableColumn id="17" name="Lista11" dataDxfId="6"/>
    <tableColumn id="19" name="Lista12" dataDxfId="5"/>
    <tableColumn id="13" name="Média" dataDxfId="4">
      <calculatedColumnFormula>(SUM(F2:P2)-MINA(F2:P2))/10</calculatedColumnFormula>
    </tableColumn>
    <tableColumn id="14" name="Minimo" dataDxfId="3">
      <calculatedColumnFormula>MINA(F2:P2)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4"/>
  <sheetViews>
    <sheetView tabSelected="1" workbookViewId="0">
      <selection activeCell="E80" sqref="E80:E94"/>
    </sheetView>
  </sheetViews>
  <sheetFormatPr defaultRowHeight="12.75" x14ac:dyDescent="0.2"/>
  <cols>
    <col min="1" max="1" width="5.42578125" bestFit="1" customWidth="1"/>
    <col min="2" max="2" width="10.140625" bestFit="1" customWidth="1"/>
    <col min="5" max="5" width="41.5703125" bestFit="1" customWidth="1"/>
    <col min="6" max="6" width="8.85546875" customWidth="1"/>
    <col min="7" max="15" width="9.140625" customWidth="1"/>
    <col min="16" max="17" width="9.5703125" bestFit="1" customWidth="1"/>
    <col min="18" max="18" width="9.140625" style="8"/>
    <col min="32" max="32" width="10.5703125" bestFit="1" customWidth="1"/>
  </cols>
  <sheetData>
    <row r="1" spans="1:32" x14ac:dyDescent="0.2">
      <c r="A1" s="2" t="s">
        <v>220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2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218</v>
      </c>
      <c r="P1" t="s">
        <v>219</v>
      </c>
      <c r="Q1" t="s">
        <v>221</v>
      </c>
      <c r="R1" s="7" t="s">
        <v>13</v>
      </c>
      <c r="S1" s="5" t="s">
        <v>14</v>
      </c>
    </row>
    <row r="2" spans="1:32" ht="15" x14ac:dyDescent="0.2">
      <c r="A2" s="4">
        <v>1</v>
      </c>
      <c r="B2" s="4" t="s">
        <v>15</v>
      </c>
      <c r="C2" s="4" t="s">
        <v>16</v>
      </c>
      <c r="D2" s="4" t="s">
        <v>17</v>
      </c>
      <c r="E2" s="4" t="s">
        <v>18</v>
      </c>
      <c r="F2" s="3">
        <v>8.5</v>
      </c>
      <c r="G2" s="3">
        <v>8.3000000000000007</v>
      </c>
      <c r="H2" s="3">
        <v>8.3000000000000007</v>
      </c>
      <c r="I2" s="3">
        <v>9.4499999999999993</v>
      </c>
      <c r="J2" s="3" t="s">
        <v>19</v>
      </c>
      <c r="K2" s="3">
        <v>8.4</v>
      </c>
      <c r="L2" s="3">
        <v>8.25</v>
      </c>
      <c r="M2" s="3">
        <v>8.8000000000000007</v>
      </c>
      <c r="N2" s="3">
        <v>8.6</v>
      </c>
      <c r="O2" s="3">
        <v>9.3000000000000007</v>
      </c>
      <c r="P2" s="3">
        <v>7.6</v>
      </c>
      <c r="Q2" s="3" t="s">
        <v>19</v>
      </c>
      <c r="R2" s="6">
        <f>AVERAGE(AUX!U2:AD2)</f>
        <v>8.5499999999999989</v>
      </c>
      <c r="S2" s="6">
        <f>MINA(F2:P2)</f>
        <v>0</v>
      </c>
      <c r="U2" s="9"/>
      <c r="V2" s="9"/>
      <c r="W2" s="9"/>
      <c r="X2" s="9"/>
      <c r="Y2" s="9"/>
      <c r="Z2" s="9"/>
      <c r="AA2" s="9"/>
      <c r="AB2" s="9"/>
      <c r="AC2" s="9"/>
      <c r="AD2" s="9"/>
      <c r="AF2" s="9"/>
    </row>
    <row r="3" spans="1:32" ht="15" x14ac:dyDescent="0.2">
      <c r="A3" s="4">
        <v>82</v>
      </c>
      <c r="B3" s="4" t="s">
        <v>186</v>
      </c>
      <c r="C3" s="4" t="s">
        <v>16</v>
      </c>
      <c r="D3" s="4" t="s">
        <v>187</v>
      </c>
      <c r="E3" s="4" t="s">
        <v>188</v>
      </c>
      <c r="F3" s="3" t="s">
        <v>19</v>
      </c>
      <c r="G3" s="3" t="s">
        <v>19</v>
      </c>
      <c r="H3" s="3" t="s">
        <v>19</v>
      </c>
      <c r="I3" s="3" t="s">
        <v>19</v>
      </c>
      <c r="J3" s="3" t="s">
        <v>19</v>
      </c>
      <c r="K3" s="3" t="s">
        <v>19</v>
      </c>
      <c r="L3" s="3" t="s">
        <v>19</v>
      </c>
      <c r="M3" s="3" t="s">
        <v>19</v>
      </c>
      <c r="N3" s="3" t="s">
        <v>19</v>
      </c>
      <c r="O3" s="3" t="s">
        <v>19</v>
      </c>
      <c r="P3" s="3" t="s">
        <v>19</v>
      </c>
      <c r="Q3" s="3" t="s">
        <v>19</v>
      </c>
      <c r="R3" s="6">
        <f>AVERAGE(AUX!U83:AD83)</f>
        <v>0</v>
      </c>
      <c r="S3" s="6">
        <f>MINA(F3:P3)</f>
        <v>0</v>
      </c>
      <c r="U3" s="9"/>
      <c r="V3" s="9"/>
      <c r="W3" s="9"/>
      <c r="X3" s="9"/>
      <c r="Y3" s="9"/>
      <c r="Z3" s="9"/>
      <c r="AA3" s="9"/>
      <c r="AB3" s="9"/>
      <c r="AC3" s="9"/>
      <c r="AD3" s="9"/>
      <c r="AF3" s="9"/>
    </row>
    <row r="4" spans="1:32" ht="15" x14ac:dyDescent="0.2">
      <c r="A4" s="4">
        <v>2</v>
      </c>
      <c r="B4" s="4" t="s">
        <v>20</v>
      </c>
      <c r="C4" s="4" t="s">
        <v>16</v>
      </c>
      <c r="D4" s="4" t="s">
        <v>17</v>
      </c>
      <c r="E4" s="4" t="s">
        <v>21</v>
      </c>
      <c r="F4" s="3">
        <v>8.25</v>
      </c>
      <c r="G4" s="3">
        <v>8.5</v>
      </c>
      <c r="H4" s="3">
        <v>9</v>
      </c>
      <c r="I4" s="3">
        <v>9.6</v>
      </c>
      <c r="J4" s="3">
        <v>5.2</v>
      </c>
      <c r="K4" s="3">
        <v>9.1</v>
      </c>
      <c r="L4" s="3" t="s">
        <v>19</v>
      </c>
      <c r="M4" s="3">
        <v>7.7</v>
      </c>
      <c r="N4" s="3">
        <v>8.4</v>
      </c>
      <c r="O4" s="3">
        <v>9.5</v>
      </c>
      <c r="P4" s="3">
        <v>7.4</v>
      </c>
      <c r="Q4" s="3" t="s">
        <v>19</v>
      </c>
      <c r="R4" s="6">
        <f>AVERAGE(AUX!U3:AD3)</f>
        <v>8.2650000000000006</v>
      </c>
      <c r="S4" s="6">
        <f>MINA(F4:P4)</f>
        <v>0</v>
      </c>
      <c r="U4" s="9"/>
      <c r="V4" s="9"/>
      <c r="W4" s="9"/>
      <c r="X4" s="9"/>
      <c r="Y4" s="9"/>
      <c r="Z4" s="9"/>
      <c r="AA4" s="9"/>
      <c r="AB4" s="9"/>
      <c r="AC4" s="9"/>
      <c r="AD4" s="9"/>
      <c r="AF4" s="9"/>
    </row>
    <row r="5" spans="1:32" ht="15" x14ac:dyDescent="0.2">
      <c r="A5" s="4">
        <v>3</v>
      </c>
      <c r="B5" s="4" t="s">
        <v>22</v>
      </c>
      <c r="C5" s="4" t="s">
        <v>23</v>
      </c>
      <c r="D5" s="4" t="s">
        <v>17</v>
      </c>
      <c r="E5" s="4" t="s">
        <v>24</v>
      </c>
      <c r="F5" s="3">
        <v>8.6999999999999993</v>
      </c>
      <c r="G5" s="3">
        <v>6.6</v>
      </c>
      <c r="H5" s="3">
        <v>7.7</v>
      </c>
      <c r="I5" s="3">
        <v>9.6</v>
      </c>
      <c r="J5" s="3" t="s">
        <v>19</v>
      </c>
      <c r="K5" s="3">
        <v>7.9</v>
      </c>
      <c r="L5" s="3">
        <v>8.5500000000000007</v>
      </c>
      <c r="M5" s="3">
        <v>4.7</v>
      </c>
      <c r="N5" s="3">
        <v>3.2</v>
      </c>
      <c r="O5" s="3">
        <v>5.5</v>
      </c>
      <c r="P5" s="3">
        <v>4.2</v>
      </c>
      <c r="Q5" s="3" t="s">
        <v>19</v>
      </c>
      <c r="R5" s="6">
        <f>AVERAGE(AUX!U4:AD4)</f>
        <v>6.6650000000000009</v>
      </c>
      <c r="S5" s="6">
        <f>MINA(F5:P5)</f>
        <v>0</v>
      </c>
      <c r="U5" s="9"/>
      <c r="V5" s="9"/>
      <c r="W5" s="9"/>
      <c r="X5" s="9"/>
      <c r="Y5" s="9"/>
      <c r="Z5" s="9"/>
      <c r="AA5" s="9"/>
      <c r="AB5" s="9"/>
      <c r="AC5" s="9"/>
      <c r="AD5" s="9"/>
      <c r="AF5" s="9"/>
    </row>
    <row r="6" spans="1:32" ht="15" x14ac:dyDescent="0.2">
      <c r="A6" s="4">
        <v>4</v>
      </c>
      <c r="B6" s="4" t="s">
        <v>25</v>
      </c>
      <c r="C6" s="4" t="s">
        <v>16</v>
      </c>
      <c r="D6" s="4" t="s">
        <v>17</v>
      </c>
      <c r="E6" s="4" t="s">
        <v>26</v>
      </c>
      <c r="F6" s="3">
        <v>8.5</v>
      </c>
      <c r="G6" s="3">
        <v>8.75</v>
      </c>
      <c r="H6" s="3">
        <v>8.1999999999999993</v>
      </c>
      <c r="I6" s="3">
        <v>8.6999999999999993</v>
      </c>
      <c r="J6" s="3">
        <v>0.96</v>
      </c>
      <c r="K6" s="3">
        <v>2.6</v>
      </c>
      <c r="L6" s="3">
        <v>8.5500000000000007</v>
      </c>
      <c r="M6" s="3">
        <v>8.5</v>
      </c>
      <c r="N6" s="3">
        <v>5.6</v>
      </c>
      <c r="O6" s="3">
        <v>7</v>
      </c>
      <c r="P6" s="3">
        <v>4.9000000000000004</v>
      </c>
      <c r="Q6" s="3" t="s">
        <v>19</v>
      </c>
      <c r="R6" s="6">
        <f>AVERAGE(AUX!U5:AD5)</f>
        <v>7.13</v>
      </c>
      <c r="S6" s="6">
        <f>MINA(F6:P6)</f>
        <v>0.96</v>
      </c>
      <c r="U6" s="9"/>
      <c r="V6" s="9"/>
      <c r="W6" s="9"/>
      <c r="X6" s="9"/>
      <c r="Y6" s="9"/>
      <c r="Z6" s="9"/>
      <c r="AA6" s="9"/>
      <c r="AB6" s="9"/>
      <c r="AC6" s="9"/>
      <c r="AD6" s="9"/>
      <c r="AF6" s="9"/>
    </row>
    <row r="7" spans="1:32" ht="15" x14ac:dyDescent="0.2">
      <c r="A7" s="4">
        <v>5</v>
      </c>
      <c r="B7" s="4" t="s">
        <v>27</v>
      </c>
      <c r="C7" s="4" t="s">
        <v>16</v>
      </c>
      <c r="D7" s="4" t="s">
        <v>17</v>
      </c>
      <c r="E7" s="4" t="s">
        <v>28</v>
      </c>
      <c r="F7" s="3">
        <v>7.55</v>
      </c>
      <c r="G7" s="3">
        <v>5.15</v>
      </c>
      <c r="H7" s="3">
        <v>8</v>
      </c>
      <c r="I7" s="3" t="s">
        <v>19</v>
      </c>
      <c r="J7" s="3">
        <v>0.96</v>
      </c>
      <c r="K7" s="3">
        <v>4.9000000000000004</v>
      </c>
      <c r="L7" s="3">
        <v>7.2</v>
      </c>
      <c r="M7" s="3">
        <v>8.1</v>
      </c>
      <c r="N7" s="3" t="s">
        <v>19</v>
      </c>
      <c r="O7" s="3" t="s">
        <v>19</v>
      </c>
      <c r="P7" s="3" t="s">
        <v>19</v>
      </c>
      <c r="Q7" s="3">
        <v>8.3000000000000007</v>
      </c>
      <c r="R7" s="6">
        <f>AVERAGE(AUX!U6:AD6)</f>
        <v>5.016</v>
      </c>
      <c r="S7" s="6">
        <f>MINA(F7:P7)</f>
        <v>0</v>
      </c>
      <c r="U7" s="9"/>
      <c r="V7" s="9"/>
      <c r="W7" s="9"/>
      <c r="X7" s="9"/>
      <c r="Y7" s="9"/>
      <c r="Z7" s="9"/>
      <c r="AA7" s="9"/>
      <c r="AB7" s="9"/>
      <c r="AC7" s="9"/>
      <c r="AD7" s="9"/>
      <c r="AF7" s="9"/>
    </row>
    <row r="8" spans="1:32" ht="15" x14ac:dyDescent="0.2">
      <c r="A8" s="4">
        <v>6</v>
      </c>
      <c r="B8" s="4" t="s">
        <v>29</v>
      </c>
      <c r="C8" s="4" t="s">
        <v>16</v>
      </c>
      <c r="D8" s="4" t="s">
        <v>17</v>
      </c>
      <c r="E8" s="4" t="s">
        <v>30</v>
      </c>
      <c r="F8" s="3">
        <v>8</v>
      </c>
      <c r="G8" s="3">
        <v>8.5500000000000007</v>
      </c>
      <c r="H8" s="3">
        <v>6.5</v>
      </c>
      <c r="I8" s="3">
        <v>3.4</v>
      </c>
      <c r="J8" s="3" t="s">
        <v>19</v>
      </c>
      <c r="K8" s="3">
        <v>8.3000000000000007</v>
      </c>
      <c r="L8" s="3">
        <v>9.9</v>
      </c>
      <c r="M8" s="3">
        <v>10</v>
      </c>
      <c r="N8" s="3">
        <v>9.1</v>
      </c>
      <c r="O8" s="3">
        <v>8.6999999999999993</v>
      </c>
      <c r="P8" s="3">
        <v>6.3</v>
      </c>
      <c r="Q8" s="3">
        <v>7</v>
      </c>
      <c r="R8" s="6">
        <f>AVERAGE(AUX!U7:AD7)</f>
        <v>8.2349999999999994</v>
      </c>
      <c r="S8" s="6">
        <f>MINA(F8:P8)</f>
        <v>0</v>
      </c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2" ht="15" x14ac:dyDescent="0.2">
      <c r="A9" s="4">
        <v>7</v>
      </c>
      <c r="B9" s="4" t="s">
        <v>31</v>
      </c>
      <c r="C9" s="4" t="s">
        <v>32</v>
      </c>
      <c r="D9" s="4" t="s">
        <v>17</v>
      </c>
      <c r="E9" s="4" t="s">
        <v>33</v>
      </c>
      <c r="F9" s="3" t="s">
        <v>19</v>
      </c>
      <c r="G9" s="3" t="s">
        <v>19</v>
      </c>
      <c r="H9" s="3" t="s">
        <v>19</v>
      </c>
      <c r="I9" s="3" t="s">
        <v>19</v>
      </c>
      <c r="J9" s="3" t="s">
        <v>19</v>
      </c>
      <c r="K9" s="3" t="s">
        <v>19</v>
      </c>
      <c r="L9" s="3" t="s">
        <v>19</v>
      </c>
      <c r="M9" s="3" t="s">
        <v>19</v>
      </c>
      <c r="N9" s="3" t="s">
        <v>19</v>
      </c>
      <c r="O9" s="3" t="s">
        <v>19</v>
      </c>
      <c r="P9" s="3" t="s">
        <v>19</v>
      </c>
      <c r="Q9" s="3" t="s">
        <v>19</v>
      </c>
      <c r="R9" s="6">
        <f>AVERAGE(AUX!U8:AD8)</f>
        <v>0</v>
      </c>
      <c r="S9" s="6">
        <f>MINA(F9:P9)</f>
        <v>0</v>
      </c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1:32" ht="15" x14ac:dyDescent="0.2">
      <c r="A10" s="4">
        <v>8</v>
      </c>
      <c r="B10" s="4" t="s">
        <v>34</v>
      </c>
      <c r="C10" s="4" t="s">
        <v>16</v>
      </c>
      <c r="D10" s="4" t="s">
        <v>17</v>
      </c>
      <c r="E10" s="4" t="s">
        <v>35</v>
      </c>
      <c r="F10" s="3">
        <v>6.85</v>
      </c>
      <c r="G10" s="3" t="s">
        <v>19</v>
      </c>
      <c r="H10" s="3" t="s">
        <v>19</v>
      </c>
      <c r="I10" s="3" t="s">
        <v>19</v>
      </c>
      <c r="J10" s="3" t="s">
        <v>19</v>
      </c>
      <c r="K10" s="3">
        <v>8.4</v>
      </c>
      <c r="L10" s="3" t="s">
        <v>19</v>
      </c>
      <c r="M10" s="3" t="s">
        <v>19</v>
      </c>
      <c r="N10" s="3">
        <v>4.9000000000000004</v>
      </c>
      <c r="O10" s="3">
        <v>3.8</v>
      </c>
      <c r="P10" s="3" t="s">
        <v>19</v>
      </c>
      <c r="Q10" s="3" t="s">
        <v>19</v>
      </c>
      <c r="R10" s="6">
        <f>AVERAGE(AUX!U9:AD9)</f>
        <v>2.395</v>
      </c>
      <c r="S10" s="6">
        <f>MINA(F10:P10)</f>
        <v>0</v>
      </c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2" ht="15" x14ac:dyDescent="0.2">
      <c r="A11" s="4">
        <v>93</v>
      </c>
      <c r="B11" s="4">
        <v>10378550</v>
      </c>
      <c r="C11" s="4"/>
      <c r="D11" s="4"/>
      <c r="E11" s="4" t="s">
        <v>217</v>
      </c>
      <c r="F11" s="3">
        <v>5.4</v>
      </c>
      <c r="G11" s="3">
        <v>7.85</v>
      </c>
      <c r="H11" s="3">
        <v>4.9000000000000004</v>
      </c>
      <c r="I11" s="3">
        <v>7.6</v>
      </c>
      <c r="J11" s="3">
        <v>0.96</v>
      </c>
      <c r="K11" s="3">
        <v>6.6</v>
      </c>
      <c r="L11" s="3">
        <v>5</v>
      </c>
      <c r="M11" s="3">
        <v>4.5999999999999996</v>
      </c>
      <c r="N11" s="3">
        <v>7.8</v>
      </c>
      <c r="O11" s="3">
        <v>8.6</v>
      </c>
      <c r="P11" s="3">
        <v>8.1999999999999993</v>
      </c>
      <c r="Q11" s="3" t="s">
        <v>19</v>
      </c>
      <c r="R11" s="6">
        <f>AVERAGE(AUX!U94:AD94)</f>
        <v>6.6549999999999994</v>
      </c>
      <c r="S11" s="6">
        <f>MINA(F11:P11)</f>
        <v>0.96</v>
      </c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2" ht="15" x14ac:dyDescent="0.2">
      <c r="A12" s="4">
        <v>9</v>
      </c>
      <c r="B12" s="4" t="s">
        <v>36</v>
      </c>
      <c r="C12" s="4" t="s">
        <v>16</v>
      </c>
      <c r="D12" s="4" t="s">
        <v>17</v>
      </c>
      <c r="E12" s="4" t="s">
        <v>37</v>
      </c>
      <c r="F12" s="3">
        <v>6.3</v>
      </c>
      <c r="G12" s="3">
        <v>7.4</v>
      </c>
      <c r="H12" s="3">
        <v>5.9</v>
      </c>
      <c r="I12" s="3">
        <v>4</v>
      </c>
      <c r="J12" s="3">
        <v>3.15</v>
      </c>
      <c r="K12" s="3">
        <v>8.4</v>
      </c>
      <c r="L12" s="3" t="s">
        <v>19</v>
      </c>
      <c r="M12" s="3" t="s">
        <v>19</v>
      </c>
      <c r="N12" s="3" t="s">
        <v>19</v>
      </c>
      <c r="O12" s="3">
        <v>3.8</v>
      </c>
      <c r="P12" s="3">
        <v>0.9</v>
      </c>
      <c r="Q12" s="3" t="s">
        <v>19</v>
      </c>
      <c r="R12" s="6">
        <f>AVERAGE(AUX!U10:AD10)</f>
        <v>3.9849999999999994</v>
      </c>
      <c r="S12" s="6">
        <f>MINA(F12:P12)</f>
        <v>0</v>
      </c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32" ht="15" x14ac:dyDescent="0.2">
      <c r="A13" s="4">
        <v>83</v>
      </c>
      <c r="B13" s="4" t="s">
        <v>189</v>
      </c>
      <c r="C13" s="4" t="s">
        <v>68</v>
      </c>
      <c r="D13" s="4" t="s">
        <v>190</v>
      </c>
      <c r="E13" s="4" t="s">
        <v>191</v>
      </c>
      <c r="F13" s="3" t="s">
        <v>19</v>
      </c>
      <c r="G13" s="3" t="s">
        <v>19</v>
      </c>
      <c r="H13" s="3" t="s">
        <v>19</v>
      </c>
      <c r="I13" s="3" t="s">
        <v>19</v>
      </c>
      <c r="J13" s="3" t="s">
        <v>19</v>
      </c>
      <c r="K13" s="3" t="s">
        <v>19</v>
      </c>
      <c r="L13" s="3" t="s">
        <v>19</v>
      </c>
      <c r="M13" s="3" t="s">
        <v>19</v>
      </c>
      <c r="N13" s="3" t="s">
        <v>19</v>
      </c>
      <c r="O13" s="3" t="s">
        <v>19</v>
      </c>
      <c r="P13" s="3" t="s">
        <v>19</v>
      </c>
      <c r="Q13" s="3" t="s">
        <v>19</v>
      </c>
      <c r="R13" s="6">
        <f>AVERAGE(AUX!U84:AD84)</f>
        <v>0</v>
      </c>
      <c r="S13" s="6">
        <f>MINA(F13:P13)</f>
        <v>0</v>
      </c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 spans="1:32" ht="15" x14ac:dyDescent="0.2">
      <c r="A14" s="4">
        <v>10</v>
      </c>
      <c r="B14" s="4" t="s">
        <v>38</v>
      </c>
      <c r="C14" s="4" t="s">
        <v>16</v>
      </c>
      <c r="D14" s="4" t="s">
        <v>17</v>
      </c>
      <c r="E14" s="4" t="s">
        <v>39</v>
      </c>
      <c r="F14" s="3">
        <v>7.1</v>
      </c>
      <c r="G14" s="3">
        <v>8.5</v>
      </c>
      <c r="H14" s="3">
        <v>9</v>
      </c>
      <c r="I14" s="3">
        <v>9.6</v>
      </c>
      <c r="J14" s="3">
        <v>5.2</v>
      </c>
      <c r="K14" s="3">
        <v>9.1</v>
      </c>
      <c r="L14" s="3" t="s">
        <v>19</v>
      </c>
      <c r="M14" s="3">
        <v>7.7</v>
      </c>
      <c r="N14" s="3">
        <v>8.4</v>
      </c>
      <c r="O14" s="3">
        <v>9.5</v>
      </c>
      <c r="P14" s="3">
        <v>7.4</v>
      </c>
      <c r="Q14" s="3" t="s">
        <v>19</v>
      </c>
      <c r="R14" s="6">
        <f>AVERAGE(AUX!U11:AD11)</f>
        <v>8.15</v>
      </c>
      <c r="S14" s="6">
        <f>MINA(F14:P14)</f>
        <v>0</v>
      </c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32" ht="15" x14ac:dyDescent="0.2">
      <c r="A15" s="4">
        <v>11</v>
      </c>
      <c r="B15" s="4" t="s">
        <v>40</v>
      </c>
      <c r="C15" s="4" t="s">
        <v>16</v>
      </c>
      <c r="D15" s="4" t="s">
        <v>17</v>
      </c>
      <c r="E15" s="4" t="s">
        <v>41</v>
      </c>
      <c r="F15" s="3">
        <v>8</v>
      </c>
      <c r="G15" s="3">
        <v>7.75</v>
      </c>
      <c r="H15" s="3">
        <v>7</v>
      </c>
      <c r="I15" s="3">
        <v>6.4</v>
      </c>
      <c r="J15" s="3">
        <v>3.05</v>
      </c>
      <c r="K15" s="3">
        <v>7.8</v>
      </c>
      <c r="L15" s="3">
        <v>10</v>
      </c>
      <c r="M15" s="3">
        <v>6.3</v>
      </c>
      <c r="N15" s="3">
        <v>8.8000000000000007</v>
      </c>
      <c r="O15" s="3">
        <v>9.5</v>
      </c>
      <c r="P15" s="3">
        <v>7.4</v>
      </c>
      <c r="Q15" s="3">
        <v>7.8</v>
      </c>
      <c r="R15" s="6">
        <f>AVERAGE(AUX!U12:AD12)</f>
        <v>8.0449999999999999</v>
      </c>
      <c r="S15" s="6">
        <f>MINA(F15:P15)</f>
        <v>3.05</v>
      </c>
      <c r="U15" s="9"/>
      <c r="V15" s="9"/>
      <c r="W15" s="9"/>
      <c r="X15" s="9"/>
      <c r="Y15" s="9"/>
      <c r="Z15" s="9"/>
      <c r="AA15" s="9"/>
      <c r="AB15" s="9"/>
      <c r="AC15" s="9"/>
      <c r="AD15" s="9"/>
    </row>
    <row r="16" spans="1:32" ht="15" x14ac:dyDescent="0.2">
      <c r="A16" s="4">
        <v>12</v>
      </c>
      <c r="B16" s="4" t="s">
        <v>42</v>
      </c>
      <c r="C16" s="4" t="s">
        <v>43</v>
      </c>
      <c r="D16" s="4" t="s">
        <v>17</v>
      </c>
      <c r="E16" s="4" t="s">
        <v>44</v>
      </c>
      <c r="F16" s="3" t="s">
        <v>19</v>
      </c>
      <c r="G16" s="3">
        <v>8.1999999999999993</v>
      </c>
      <c r="H16" s="3">
        <v>9.6</v>
      </c>
      <c r="I16" s="3">
        <v>9.75</v>
      </c>
      <c r="J16" s="3" t="s">
        <v>19</v>
      </c>
      <c r="K16" s="3">
        <v>9.5</v>
      </c>
      <c r="L16" s="3">
        <v>8.75</v>
      </c>
      <c r="M16" s="3">
        <v>8.6</v>
      </c>
      <c r="N16" s="3" t="s">
        <v>19</v>
      </c>
      <c r="O16" s="3" t="s">
        <v>19</v>
      </c>
      <c r="P16" s="3" t="s">
        <v>19</v>
      </c>
      <c r="Q16" s="3" t="s">
        <v>19</v>
      </c>
      <c r="R16" s="6">
        <f>AVERAGE(AUX!U13:AD13)</f>
        <v>5.44</v>
      </c>
      <c r="S16" s="6">
        <f>MINA(F16:P16)</f>
        <v>0</v>
      </c>
      <c r="U16" s="9"/>
      <c r="V16" s="9"/>
      <c r="W16" s="9"/>
      <c r="X16" s="9"/>
      <c r="Y16" s="9"/>
      <c r="Z16" s="9"/>
      <c r="AA16" s="9"/>
      <c r="AB16" s="9"/>
      <c r="AC16" s="9"/>
      <c r="AD16" s="9"/>
    </row>
    <row r="17" spans="1:30" ht="15" x14ac:dyDescent="0.2">
      <c r="A17" s="4">
        <v>13</v>
      </c>
      <c r="B17" s="4" t="s">
        <v>45</v>
      </c>
      <c r="C17" s="4" t="s">
        <v>23</v>
      </c>
      <c r="D17" s="4" t="s">
        <v>17</v>
      </c>
      <c r="E17" s="4" t="s">
        <v>46</v>
      </c>
      <c r="F17" s="3">
        <v>7.95</v>
      </c>
      <c r="G17" s="3" t="s">
        <v>19</v>
      </c>
      <c r="H17" s="3">
        <v>9.3000000000000007</v>
      </c>
      <c r="I17" s="3">
        <v>8.5500000000000007</v>
      </c>
      <c r="J17" s="3" t="s">
        <v>19</v>
      </c>
      <c r="K17" s="3">
        <v>9.3000000000000007</v>
      </c>
      <c r="L17" s="3" t="s">
        <v>19</v>
      </c>
      <c r="M17" s="3">
        <v>7.4</v>
      </c>
      <c r="N17" s="3">
        <v>8.6</v>
      </c>
      <c r="O17" s="3">
        <v>7.9</v>
      </c>
      <c r="P17" s="3">
        <v>9.5</v>
      </c>
      <c r="Q17" s="3" t="s">
        <v>19</v>
      </c>
      <c r="R17" s="6">
        <f>AVERAGE(AUX!U14:AD14)</f>
        <v>6.85</v>
      </c>
      <c r="S17" s="6">
        <f>MINA(F17:P17)</f>
        <v>0</v>
      </c>
      <c r="U17" s="9"/>
      <c r="V17" s="9"/>
      <c r="W17" s="9"/>
      <c r="X17" s="9"/>
      <c r="Y17" s="9"/>
      <c r="Z17" s="9"/>
      <c r="AA17" s="9"/>
      <c r="AB17" s="9"/>
      <c r="AC17" s="9"/>
      <c r="AD17" s="9"/>
    </row>
    <row r="18" spans="1:30" ht="15" x14ac:dyDescent="0.2">
      <c r="A18" s="4">
        <v>14</v>
      </c>
      <c r="B18" s="4" t="s">
        <v>47</v>
      </c>
      <c r="C18" s="4" t="s">
        <v>16</v>
      </c>
      <c r="D18" s="4" t="s">
        <v>17</v>
      </c>
      <c r="E18" s="4" t="s">
        <v>48</v>
      </c>
      <c r="F18" s="3">
        <v>7.9</v>
      </c>
      <c r="G18" s="3">
        <v>7.5</v>
      </c>
      <c r="H18" s="3">
        <v>8</v>
      </c>
      <c r="I18" s="3">
        <v>7.6</v>
      </c>
      <c r="J18" s="3">
        <v>3.55</v>
      </c>
      <c r="K18" s="3">
        <v>9.5</v>
      </c>
      <c r="L18" s="3">
        <v>8.75</v>
      </c>
      <c r="M18" s="3">
        <v>7.6</v>
      </c>
      <c r="N18" s="3">
        <v>7.6</v>
      </c>
      <c r="O18" s="3">
        <v>8.8000000000000007</v>
      </c>
      <c r="P18" s="3">
        <v>10</v>
      </c>
      <c r="Q18" s="3" t="s">
        <v>19</v>
      </c>
      <c r="R18" s="6">
        <f>AVERAGE(AUX!U15:AD15)</f>
        <v>8.3249999999999993</v>
      </c>
      <c r="S18" s="6">
        <f>MINA(F18:P18)</f>
        <v>3.55</v>
      </c>
      <c r="U18" s="9"/>
      <c r="V18" s="9"/>
      <c r="W18" s="9"/>
      <c r="X18" s="9"/>
      <c r="Y18" s="9"/>
      <c r="Z18" s="9"/>
      <c r="AA18" s="9"/>
      <c r="AB18" s="9"/>
      <c r="AC18" s="9"/>
      <c r="AD18" s="9"/>
    </row>
    <row r="19" spans="1:30" ht="15" x14ac:dyDescent="0.2">
      <c r="A19" s="4">
        <v>15</v>
      </c>
      <c r="B19" s="4" t="s">
        <v>49</v>
      </c>
      <c r="C19" s="4" t="s">
        <v>16</v>
      </c>
      <c r="D19" s="4" t="s">
        <v>17</v>
      </c>
      <c r="E19" s="4" t="s">
        <v>50</v>
      </c>
      <c r="F19" s="3">
        <v>8</v>
      </c>
      <c r="G19" s="3">
        <v>8.5500000000000007</v>
      </c>
      <c r="H19" s="3">
        <v>6.5</v>
      </c>
      <c r="I19" s="3">
        <v>3.4</v>
      </c>
      <c r="J19" s="3" t="s">
        <v>19</v>
      </c>
      <c r="K19" s="3">
        <v>8.3000000000000007</v>
      </c>
      <c r="L19" s="3">
        <v>9.9</v>
      </c>
      <c r="M19" s="3">
        <v>10</v>
      </c>
      <c r="N19" s="3">
        <v>9.1</v>
      </c>
      <c r="O19" s="3">
        <v>8.6999999999999993</v>
      </c>
      <c r="P19" s="3">
        <v>6.3</v>
      </c>
      <c r="Q19" s="3">
        <v>7</v>
      </c>
      <c r="R19" s="6">
        <f>AVERAGE(AUX!U16:AD16)</f>
        <v>8.2349999999999994</v>
      </c>
      <c r="S19" s="6">
        <f>MINA(F19:P19)</f>
        <v>0</v>
      </c>
      <c r="U19" s="9"/>
      <c r="V19" s="9"/>
      <c r="W19" s="9"/>
      <c r="X19" s="9"/>
      <c r="Y19" s="9"/>
      <c r="Z19" s="9"/>
      <c r="AA19" s="9"/>
      <c r="AB19" s="9"/>
      <c r="AC19" s="9"/>
      <c r="AD19" s="9"/>
    </row>
    <row r="20" spans="1:30" ht="15" x14ac:dyDescent="0.2">
      <c r="A20" s="4">
        <v>16</v>
      </c>
      <c r="B20" s="4" t="s">
        <v>51</v>
      </c>
      <c r="C20" s="4" t="s">
        <v>16</v>
      </c>
      <c r="D20" s="4" t="s">
        <v>17</v>
      </c>
      <c r="E20" s="4" t="s">
        <v>52</v>
      </c>
      <c r="F20" s="3">
        <v>8</v>
      </c>
      <c r="G20" s="3">
        <v>7.75</v>
      </c>
      <c r="H20" s="3">
        <v>7</v>
      </c>
      <c r="I20" s="3">
        <v>6.4</v>
      </c>
      <c r="J20" s="3">
        <v>3.05</v>
      </c>
      <c r="K20" s="3">
        <v>7.8</v>
      </c>
      <c r="L20" s="3">
        <v>10</v>
      </c>
      <c r="M20" s="3">
        <v>6.3</v>
      </c>
      <c r="N20" s="3">
        <v>8.8000000000000007</v>
      </c>
      <c r="O20" s="3">
        <v>9.5</v>
      </c>
      <c r="P20" s="3">
        <v>7.4</v>
      </c>
      <c r="Q20" s="3">
        <v>7.8</v>
      </c>
      <c r="R20" s="6">
        <f>AVERAGE(AUX!U17:AD17)</f>
        <v>8.0449999999999999</v>
      </c>
      <c r="S20" s="6">
        <f>MINA(F20:P20)</f>
        <v>3.05</v>
      </c>
      <c r="U20" s="9"/>
      <c r="V20" s="9"/>
      <c r="W20" s="9"/>
      <c r="X20" s="9"/>
      <c r="Y20" s="9"/>
      <c r="Z20" s="9"/>
      <c r="AA20" s="9"/>
      <c r="AB20" s="9"/>
      <c r="AC20" s="9"/>
      <c r="AD20" s="9"/>
    </row>
    <row r="21" spans="1:30" ht="15" x14ac:dyDescent="0.2">
      <c r="A21" s="4">
        <v>17</v>
      </c>
      <c r="B21" s="4" t="s">
        <v>53</v>
      </c>
      <c r="C21" s="4" t="s">
        <v>16</v>
      </c>
      <c r="D21" s="4" t="s">
        <v>17</v>
      </c>
      <c r="E21" s="4" t="s">
        <v>54</v>
      </c>
      <c r="F21" s="3">
        <v>7.9</v>
      </c>
      <c r="G21" s="3">
        <v>7.5</v>
      </c>
      <c r="H21" s="3">
        <v>8</v>
      </c>
      <c r="I21" s="3">
        <v>7.6</v>
      </c>
      <c r="J21" s="3">
        <v>3.55</v>
      </c>
      <c r="K21" s="3">
        <v>9.5</v>
      </c>
      <c r="L21" s="3">
        <v>8.75</v>
      </c>
      <c r="M21" s="3">
        <v>7.6</v>
      </c>
      <c r="N21" s="3">
        <v>7.6</v>
      </c>
      <c r="O21" s="3">
        <v>8.8000000000000007</v>
      </c>
      <c r="P21" s="3">
        <v>10</v>
      </c>
      <c r="Q21" s="3" t="s">
        <v>19</v>
      </c>
      <c r="R21" s="6">
        <f>AVERAGE(AUX!U18:AD18)</f>
        <v>8.3249999999999993</v>
      </c>
      <c r="S21" s="6">
        <f>MINA(F21:P21)</f>
        <v>3.55</v>
      </c>
      <c r="U21" s="9"/>
      <c r="V21" s="9"/>
      <c r="W21" s="9"/>
      <c r="X21" s="9"/>
      <c r="Y21" s="9"/>
      <c r="Z21" s="9"/>
      <c r="AA21" s="9"/>
      <c r="AB21" s="9"/>
      <c r="AC21" s="9"/>
      <c r="AD21" s="9"/>
    </row>
    <row r="22" spans="1:30" ht="15" x14ac:dyDescent="0.2">
      <c r="A22" s="4">
        <v>84</v>
      </c>
      <c r="B22" s="4" t="s">
        <v>192</v>
      </c>
      <c r="C22" s="4" t="s">
        <v>32</v>
      </c>
      <c r="D22" s="4" t="s">
        <v>187</v>
      </c>
      <c r="E22" s="4" t="s">
        <v>193</v>
      </c>
      <c r="F22" s="3">
        <v>7.35</v>
      </c>
      <c r="G22" s="3">
        <v>3.45</v>
      </c>
      <c r="H22" s="3" t="s">
        <v>19</v>
      </c>
      <c r="I22" s="3">
        <v>3.1</v>
      </c>
      <c r="J22" s="3" t="s">
        <v>19</v>
      </c>
      <c r="K22" s="3" t="s">
        <v>19</v>
      </c>
      <c r="L22" s="3" t="s">
        <v>19</v>
      </c>
      <c r="M22" s="3" t="s">
        <v>19</v>
      </c>
      <c r="N22" s="3" t="s">
        <v>19</v>
      </c>
      <c r="O22" s="3">
        <v>2.8</v>
      </c>
      <c r="P22" s="3" t="s">
        <v>19</v>
      </c>
      <c r="Q22" s="3" t="s">
        <v>19</v>
      </c>
      <c r="R22" s="6">
        <f>AVERAGE(AUX!U85:AD85)</f>
        <v>1.67</v>
      </c>
      <c r="S22" s="6">
        <f>MINA(F22:P22)</f>
        <v>0</v>
      </c>
      <c r="U22" s="9"/>
      <c r="V22" s="9"/>
      <c r="W22" s="9"/>
      <c r="X22" s="9"/>
      <c r="Y22" s="9"/>
      <c r="Z22" s="9"/>
      <c r="AA22" s="9"/>
      <c r="AB22" s="9"/>
      <c r="AC22" s="9"/>
      <c r="AD22" s="9"/>
    </row>
    <row r="23" spans="1:30" ht="15" x14ac:dyDescent="0.2">
      <c r="A23" s="4">
        <v>18</v>
      </c>
      <c r="B23" s="4" t="s">
        <v>55</v>
      </c>
      <c r="C23" s="4" t="s">
        <v>16</v>
      </c>
      <c r="D23" s="4" t="s">
        <v>17</v>
      </c>
      <c r="E23" s="4" t="s">
        <v>56</v>
      </c>
      <c r="F23" s="3" t="s">
        <v>19</v>
      </c>
      <c r="G23" s="3" t="s">
        <v>19</v>
      </c>
      <c r="H23" s="3">
        <v>5.9</v>
      </c>
      <c r="I23" s="3">
        <v>4</v>
      </c>
      <c r="J23" s="3" t="s">
        <v>19</v>
      </c>
      <c r="K23" s="3" t="s">
        <v>19</v>
      </c>
      <c r="L23" s="3" t="s">
        <v>19</v>
      </c>
      <c r="M23" s="3" t="s">
        <v>19</v>
      </c>
      <c r="N23" s="3" t="s">
        <v>19</v>
      </c>
      <c r="O23" s="3" t="s">
        <v>19</v>
      </c>
      <c r="P23" s="3" t="s">
        <v>19</v>
      </c>
      <c r="Q23" s="3" t="s">
        <v>19</v>
      </c>
      <c r="R23" s="6">
        <f>AVERAGE(AUX!U19:AD19)</f>
        <v>0.99</v>
      </c>
      <c r="S23" s="6">
        <f>MINA(F23:P23)</f>
        <v>0</v>
      </c>
      <c r="U23" s="9"/>
      <c r="V23" s="9"/>
      <c r="W23" s="9"/>
      <c r="X23" s="9"/>
      <c r="Y23" s="9"/>
      <c r="Z23" s="9"/>
      <c r="AA23" s="9"/>
      <c r="AB23" s="9"/>
      <c r="AC23" s="9"/>
      <c r="AD23" s="9"/>
    </row>
    <row r="24" spans="1:30" ht="15" x14ac:dyDescent="0.2">
      <c r="A24" s="4">
        <v>19</v>
      </c>
      <c r="B24" s="4" t="s">
        <v>57</v>
      </c>
      <c r="C24" s="4" t="s">
        <v>16</v>
      </c>
      <c r="D24" s="4" t="s">
        <v>17</v>
      </c>
      <c r="E24" s="4" t="s">
        <v>58</v>
      </c>
      <c r="F24" s="3" t="s">
        <v>19</v>
      </c>
      <c r="G24" s="3" t="s">
        <v>19</v>
      </c>
      <c r="H24" s="3" t="s">
        <v>19</v>
      </c>
      <c r="I24" s="3" t="s">
        <v>19</v>
      </c>
      <c r="J24" s="3" t="s">
        <v>19</v>
      </c>
      <c r="K24" s="3" t="s">
        <v>19</v>
      </c>
      <c r="L24" s="3" t="s">
        <v>19</v>
      </c>
      <c r="M24" s="3" t="s">
        <v>19</v>
      </c>
      <c r="N24" s="3" t="s">
        <v>19</v>
      </c>
      <c r="O24" s="3" t="s">
        <v>19</v>
      </c>
      <c r="P24" s="3" t="s">
        <v>19</v>
      </c>
      <c r="Q24" s="3" t="s">
        <v>19</v>
      </c>
      <c r="R24" s="6">
        <f>AVERAGE(AUX!U20:AD20)</f>
        <v>0</v>
      </c>
      <c r="S24" s="6">
        <f>MINA(F24:P24)</f>
        <v>0</v>
      </c>
      <c r="U24" s="9"/>
      <c r="V24" s="9"/>
      <c r="W24" s="9"/>
      <c r="X24" s="9"/>
      <c r="Y24" s="9"/>
      <c r="Z24" s="9"/>
      <c r="AA24" s="9"/>
      <c r="AB24" s="9"/>
      <c r="AC24" s="9"/>
      <c r="AD24" s="9"/>
    </row>
    <row r="25" spans="1:30" ht="15" x14ac:dyDescent="0.2">
      <c r="A25" s="4">
        <v>20</v>
      </c>
      <c r="B25" s="4" t="s">
        <v>59</v>
      </c>
      <c r="C25" s="4" t="s">
        <v>16</v>
      </c>
      <c r="D25" s="4" t="s">
        <v>17</v>
      </c>
      <c r="E25" s="4" t="s">
        <v>60</v>
      </c>
      <c r="F25" s="3">
        <v>8.5</v>
      </c>
      <c r="G25" s="3">
        <v>8.3000000000000007</v>
      </c>
      <c r="H25" s="3">
        <v>8.3000000000000007</v>
      </c>
      <c r="I25" s="3">
        <v>9.4499999999999993</v>
      </c>
      <c r="J25" s="3" t="s">
        <v>19</v>
      </c>
      <c r="K25" s="3">
        <v>8.4</v>
      </c>
      <c r="L25" s="3">
        <v>8.25</v>
      </c>
      <c r="M25" s="3">
        <v>8.8000000000000007</v>
      </c>
      <c r="N25" s="3">
        <v>8.6</v>
      </c>
      <c r="O25" s="3">
        <v>9.3000000000000007</v>
      </c>
      <c r="P25" s="3">
        <v>7.6</v>
      </c>
      <c r="Q25" s="3" t="s">
        <v>19</v>
      </c>
      <c r="R25" s="6">
        <f>AVERAGE(AUX!U21:AD21)</f>
        <v>8.5499999999999989</v>
      </c>
      <c r="S25" s="6">
        <f>MINA(F25:P25)</f>
        <v>0</v>
      </c>
      <c r="U25" s="9"/>
      <c r="V25" s="9"/>
      <c r="W25" s="9"/>
      <c r="X25" s="9"/>
      <c r="Y25" s="9"/>
      <c r="Z25" s="9"/>
      <c r="AA25" s="9"/>
      <c r="AB25" s="9"/>
      <c r="AC25" s="9"/>
      <c r="AD25" s="9"/>
    </row>
    <row r="26" spans="1:30" ht="15" x14ac:dyDescent="0.2">
      <c r="A26" s="4">
        <v>21</v>
      </c>
      <c r="B26" s="4" t="s">
        <v>61</v>
      </c>
      <c r="C26" s="4" t="s">
        <v>16</v>
      </c>
      <c r="D26" s="4" t="s">
        <v>17</v>
      </c>
      <c r="E26" s="4" t="s">
        <v>62</v>
      </c>
      <c r="F26" s="3">
        <v>7.1</v>
      </c>
      <c r="G26" s="3">
        <v>8.1</v>
      </c>
      <c r="H26" s="3">
        <v>7.9</v>
      </c>
      <c r="I26" s="3">
        <v>7.9</v>
      </c>
      <c r="J26" s="3">
        <v>8.8000000000000007</v>
      </c>
      <c r="K26" s="3">
        <v>9.4499999999999993</v>
      </c>
      <c r="L26" s="3">
        <v>10</v>
      </c>
      <c r="M26" s="3">
        <v>6.4</v>
      </c>
      <c r="N26" s="3">
        <v>8.1999999999999993</v>
      </c>
      <c r="O26" s="3">
        <v>8.9</v>
      </c>
      <c r="P26" s="3">
        <v>7.4</v>
      </c>
      <c r="Q26" s="3" t="s">
        <v>19</v>
      </c>
      <c r="R26" s="6">
        <f>AVERAGE(AUX!U22:AD22)</f>
        <v>8.3750000000000018</v>
      </c>
      <c r="S26" s="6">
        <f>MINA(F26:P26)</f>
        <v>6.4</v>
      </c>
      <c r="U26" s="9"/>
      <c r="V26" s="9"/>
      <c r="W26" s="9"/>
      <c r="X26" s="9"/>
      <c r="Y26" s="9"/>
      <c r="Z26" s="9"/>
      <c r="AA26" s="9"/>
      <c r="AB26" s="9"/>
      <c r="AC26" s="9"/>
      <c r="AD26" s="9"/>
    </row>
    <row r="27" spans="1:30" ht="15" x14ac:dyDescent="0.2">
      <c r="A27" s="4">
        <v>85</v>
      </c>
      <c r="B27" s="4" t="s">
        <v>194</v>
      </c>
      <c r="C27" s="4" t="s">
        <v>195</v>
      </c>
      <c r="D27" s="4" t="s">
        <v>187</v>
      </c>
      <c r="E27" s="4" t="s">
        <v>196</v>
      </c>
      <c r="F27" s="3" t="s">
        <v>19</v>
      </c>
      <c r="G27" s="3" t="s">
        <v>19</v>
      </c>
      <c r="H27" s="3" t="s">
        <v>19</v>
      </c>
      <c r="I27" s="3" t="s">
        <v>19</v>
      </c>
      <c r="J27" s="3" t="s">
        <v>19</v>
      </c>
      <c r="K27" s="3" t="s">
        <v>19</v>
      </c>
      <c r="L27" s="3" t="s">
        <v>19</v>
      </c>
      <c r="M27" s="3" t="s">
        <v>19</v>
      </c>
      <c r="N27" s="3" t="s">
        <v>19</v>
      </c>
      <c r="O27" s="10" t="s">
        <v>19</v>
      </c>
      <c r="P27" s="3" t="s">
        <v>19</v>
      </c>
      <c r="Q27" s="3" t="s">
        <v>19</v>
      </c>
      <c r="R27" s="6">
        <f>AVERAGE(AUX!U86:AD86)</f>
        <v>0</v>
      </c>
      <c r="S27" s="6">
        <f>MINA(F27:P27)</f>
        <v>0</v>
      </c>
      <c r="U27" s="9"/>
      <c r="V27" s="9"/>
      <c r="W27" s="9"/>
      <c r="X27" s="9"/>
      <c r="Y27" s="9"/>
      <c r="Z27" s="9"/>
      <c r="AA27" s="9"/>
      <c r="AB27" s="9"/>
      <c r="AC27" s="9"/>
      <c r="AD27" s="9"/>
    </row>
    <row r="28" spans="1:30" ht="15" x14ac:dyDescent="0.2">
      <c r="A28" s="4">
        <v>22</v>
      </c>
      <c r="B28" s="4" t="s">
        <v>63</v>
      </c>
      <c r="C28" s="4" t="s">
        <v>16</v>
      </c>
      <c r="D28" s="4" t="s">
        <v>17</v>
      </c>
      <c r="E28" s="4" t="s">
        <v>64</v>
      </c>
      <c r="F28" s="3">
        <v>8.1999999999999993</v>
      </c>
      <c r="G28" s="3">
        <v>8.3000000000000007</v>
      </c>
      <c r="H28" s="3">
        <v>6.8</v>
      </c>
      <c r="I28" s="3" t="s">
        <v>19</v>
      </c>
      <c r="J28" s="3">
        <v>0.96</v>
      </c>
      <c r="K28" s="3" t="s">
        <v>19</v>
      </c>
      <c r="L28" s="3" t="s">
        <v>19</v>
      </c>
      <c r="M28" s="3" t="s">
        <v>19</v>
      </c>
      <c r="N28" s="3">
        <v>7.9</v>
      </c>
      <c r="O28" s="3">
        <v>9</v>
      </c>
      <c r="P28" s="3">
        <v>8.5</v>
      </c>
      <c r="Q28" s="3" t="s">
        <v>19</v>
      </c>
      <c r="R28" s="6">
        <f>AVERAGE(AUX!U23:AD23)</f>
        <v>4.9659999999999993</v>
      </c>
      <c r="S28" s="6">
        <f>MINA(F28:P28)</f>
        <v>0</v>
      </c>
      <c r="U28" s="9"/>
      <c r="V28" s="9"/>
      <c r="W28" s="9"/>
      <c r="X28" s="9"/>
      <c r="Y28" s="9"/>
      <c r="Z28" s="9"/>
      <c r="AA28" s="9"/>
      <c r="AB28" s="9"/>
      <c r="AC28" s="9"/>
      <c r="AD28" s="9"/>
    </row>
    <row r="29" spans="1:30" ht="15" x14ac:dyDescent="0.2">
      <c r="A29" s="4">
        <v>23</v>
      </c>
      <c r="B29" s="4" t="s">
        <v>65</v>
      </c>
      <c r="C29" s="4" t="s">
        <v>43</v>
      </c>
      <c r="D29" s="4" t="s">
        <v>17</v>
      </c>
      <c r="E29" s="4" t="s">
        <v>66</v>
      </c>
      <c r="F29" s="3" t="s">
        <v>19</v>
      </c>
      <c r="G29" s="3" t="s">
        <v>19</v>
      </c>
      <c r="H29" s="3" t="s">
        <v>19</v>
      </c>
      <c r="I29" s="3" t="s">
        <v>19</v>
      </c>
      <c r="J29" s="3" t="s">
        <v>19</v>
      </c>
      <c r="K29" s="3" t="s">
        <v>19</v>
      </c>
      <c r="L29" s="3" t="s">
        <v>19</v>
      </c>
      <c r="M29" s="3" t="s">
        <v>19</v>
      </c>
      <c r="N29" s="3" t="s">
        <v>19</v>
      </c>
      <c r="O29" s="3" t="s">
        <v>19</v>
      </c>
      <c r="P29" s="3" t="s">
        <v>19</v>
      </c>
      <c r="Q29" s="3" t="s">
        <v>19</v>
      </c>
      <c r="R29" s="6">
        <f>AVERAGE(AUX!U24:AD24)</f>
        <v>0</v>
      </c>
      <c r="S29" s="6">
        <f>MINA(F29:P29)</f>
        <v>0</v>
      </c>
      <c r="U29" s="9"/>
      <c r="V29" s="9"/>
      <c r="W29" s="9"/>
      <c r="X29" s="9"/>
      <c r="Y29" s="9"/>
      <c r="Z29" s="9"/>
      <c r="AA29" s="9"/>
      <c r="AB29" s="9"/>
      <c r="AC29" s="9"/>
      <c r="AD29" s="9"/>
    </row>
    <row r="30" spans="1:30" ht="15" x14ac:dyDescent="0.2">
      <c r="A30" s="4">
        <v>24</v>
      </c>
      <c r="B30" s="4" t="s">
        <v>67</v>
      </c>
      <c r="C30" s="4" t="s">
        <v>68</v>
      </c>
      <c r="D30" s="4" t="s">
        <v>17</v>
      </c>
      <c r="E30" s="4" t="s">
        <v>69</v>
      </c>
      <c r="F30" s="3" t="s">
        <v>19</v>
      </c>
      <c r="G30" s="3" t="s">
        <v>19</v>
      </c>
      <c r="H30" s="3" t="s">
        <v>19</v>
      </c>
      <c r="I30" s="3" t="s">
        <v>19</v>
      </c>
      <c r="J30" s="3" t="s">
        <v>19</v>
      </c>
      <c r="K30" s="3">
        <v>8.9</v>
      </c>
      <c r="L30" s="3" t="s">
        <v>19</v>
      </c>
      <c r="M30" s="3">
        <v>3</v>
      </c>
      <c r="N30" s="3" t="s">
        <v>19</v>
      </c>
      <c r="O30" s="3" t="s">
        <v>19</v>
      </c>
      <c r="P30" s="3" t="s">
        <v>19</v>
      </c>
      <c r="Q30" s="3" t="s">
        <v>19</v>
      </c>
      <c r="R30" s="6">
        <f>AVERAGE(AUX!U25:AD25)</f>
        <v>1.19</v>
      </c>
      <c r="S30" s="6">
        <f>MINA(F30:P30)</f>
        <v>0</v>
      </c>
      <c r="U30" s="9"/>
      <c r="V30" s="9"/>
      <c r="W30" s="9"/>
      <c r="X30" s="9"/>
      <c r="Y30" s="9"/>
      <c r="Z30" s="9"/>
      <c r="AA30" s="9"/>
      <c r="AB30" s="9"/>
      <c r="AC30" s="9"/>
      <c r="AD30" s="9"/>
    </row>
    <row r="31" spans="1:30" ht="15" x14ac:dyDescent="0.2">
      <c r="A31" s="4">
        <v>25</v>
      </c>
      <c r="B31" s="4" t="s">
        <v>70</v>
      </c>
      <c r="C31" s="4" t="s">
        <v>23</v>
      </c>
      <c r="D31" s="4" t="s">
        <v>17</v>
      </c>
      <c r="E31" s="4" t="s">
        <v>71</v>
      </c>
      <c r="F31" s="3">
        <v>7.65</v>
      </c>
      <c r="G31" s="3" t="s">
        <v>19</v>
      </c>
      <c r="H31" s="3">
        <v>8.1</v>
      </c>
      <c r="I31" s="3" t="s">
        <v>19</v>
      </c>
      <c r="J31" s="3" t="s">
        <v>19</v>
      </c>
      <c r="K31" s="3" t="s">
        <v>19</v>
      </c>
      <c r="L31" s="3" t="s">
        <v>19</v>
      </c>
      <c r="M31" s="3" t="s">
        <v>19</v>
      </c>
      <c r="N31" s="3" t="s">
        <v>19</v>
      </c>
      <c r="O31" s="3" t="s">
        <v>19</v>
      </c>
      <c r="P31" s="3" t="s">
        <v>19</v>
      </c>
      <c r="Q31" s="3" t="s">
        <v>19</v>
      </c>
      <c r="R31" s="6">
        <f>AVERAGE(AUX!U26:AD26)</f>
        <v>1.575</v>
      </c>
      <c r="S31" s="6">
        <f>MINA(F31:P31)</f>
        <v>0</v>
      </c>
      <c r="U31" s="9"/>
      <c r="V31" s="9"/>
      <c r="W31" s="9"/>
      <c r="X31" s="9"/>
      <c r="Y31" s="9"/>
      <c r="Z31" s="9"/>
      <c r="AA31" s="9"/>
      <c r="AB31" s="9"/>
      <c r="AC31" s="9"/>
      <c r="AD31" s="9"/>
    </row>
    <row r="32" spans="1:30" ht="15" x14ac:dyDescent="0.2">
      <c r="A32" s="4">
        <v>26</v>
      </c>
      <c r="B32" s="4" t="s">
        <v>72</v>
      </c>
      <c r="C32" s="4" t="s">
        <v>16</v>
      </c>
      <c r="D32" s="4" t="s">
        <v>17</v>
      </c>
      <c r="E32" s="4" t="s">
        <v>73</v>
      </c>
      <c r="F32" s="3">
        <v>7.65</v>
      </c>
      <c r="G32" s="3" t="s">
        <v>19</v>
      </c>
      <c r="H32" s="3">
        <v>8.1</v>
      </c>
      <c r="I32" s="3" t="s">
        <v>19</v>
      </c>
      <c r="J32" s="3">
        <v>3.15</v>
      </c>
      <c r="K32" s="3">
        <v>8.4</v>
      </c>
      <c r="L32" s="3" t="s">
        <v>19</v>
      </c>
      <c r="M32" s="3" t="s">
        <v>19</v>
      </c>
      <c r="N32" s="3" t="s">
        <v>19</v>
      </c>
      <c r="O32" s="3" t="s">
        <v>19</v>
      </c>
      <c r="P32" s="3">
        <v>0.9</v>
      </c>
      <c r="Q32" s="3" t="s">
        <v>19</v>
      </c>
      <c r="R32" s="6">
        <f>AVERAGE(AUX!U27:AD27)</f>
        <v>2.8199999999999994</v>
      </c>
      <c r="S32" s="6">
        <f>MINA(F32:P32)</f>
        <v>0</v>
      </c>
      <c r="U32" s="9"/>
      <c r="V32" s="9"/>
      <c r="W32" s="9"/>
      <c r="X32" s="9"/>
      <c r="Y32" s="9"/>
      <c r="Z32" s="9"/>
      <c r="AA32" s="9"/>
      <c r="AB32" s="9"/>
      <c r="AC32" s="9"/>
      <c r="AD32" s="9"/>
    </row>
    <row r="33" spans="1:30" ht="15" x14ac:dyDescent="0.2">
      <c r="A33" s="4">
        <v>27</v>
      </c>
      <c r="B33" s="4" t="s">
        <v>74</v>
      </c>
      <c r="C33" s="4" t="s">
        <v>23</v>
      </c>
      <c r="D33" s="4" t="s">
        <v>17</v>
      </c>
      <c r="E33" s="4" t="s">
        <v>75</v>
      </c>
      <c r="F33" s="3" t="s">
        <v>19</v>
      </c>
      <c r="G33" s="3" t="s">
        <v>19</v>
      </c>
      <c r="H33" s="3" t="s">
        <v>19</v>
      </c>
      <c r="I33" s="3" t="s">
        <v>19</v>
      </c>
      <c r="J33" s="3" t="s">
        <v>19</v>
      </c>
      <c r="K33" s="3" t="s">
        <v>19</v>
      </c>
      <c r="L33" s="3" t="s">
        <v>19</v>
      </c>
      <c r="M33" s="3" t="s">
        <v>19</v>
      </c>
      <c r="N33" s="3" t="s">
        <v>19</v>
      </c>
      <c r="O33" s="3" t="s">
        <v>19</v>
      </c>
      <c r="P33" s="3" t="s">
        <v>19</v>
      </c>
      <c r="Q33" s="3" t="s">
        <v>19</v>
      </c>
      <c r="R33" s="6">
        <f>AVERAGE(AUX!U28:AD28)</f>
        <v>0</v>
      </c>
      <c r="S33" s="6">
        <f>MINA(F33:P33)</f>
        <v>0</v>
      </c>
      <c r="U33" s="9"/>
      <c r="V33" s="9"/>
      <c r="W33" s="9"/>
      <c r="X33" s="9"/>
      <c r="Y33" s="9"/>
      <c r="Z33" s="9"/>
      <c r="AA33" s="9"/>
      <c r="AB33" s="9"/>
      <c r="AC33" s="9"/>
      <c r="AD33" s="9"/>
    </row>
    <row r="34" spans="1:30" ht="15" x14ac:dyDescent="0.2">
      <c r="A34" s="4">
        <v>28</v>
      </c>
      <c r="B34" s="4" t="s">
        <v>76</v>
      </c>
      <c r="C34" s="4" t="s">
        <v>16</v>
      </c>
      <c r="D34" s="4" t="s">
        <v>17</v>
      </c>
      <c r="E34" s="4" t="s">
        <v>77</v>
      </c>
      <c r="F34" s="3">
        <v>7.8</v>
      </c>
      <c r="G34" s="3">
        <v>6.9</v>
      </c>
      <c r="H34" s="3">
        <v>9.1</v>
      </c>
      <c r="I34" s="3">
        <v>7.6</v>
      </c>
      <c r="J34" s="3">
        <v>7.3</v>
      </c>
      <c r="K34" s="3">
        <v>9.5</v>
      </c>
      <c r="L34" s="3">
        <v>9.25</v>
      </c>
      <c r="M34" s="3">
        <v>8.6</v>
      </c>
      <c r="N34" s="3">
        <v>6.3</v>
      </c>
      <c r="O34" s="3">
        <v>9.3000000000000007</v>
      </c>
      <c r="P34" s="3">
        <v>8.6999999999999993</v>
      </c>
      <c r="Q34" s="3">
        <v>7.8</v>
      </c>
      <c r="R34" s="6">
        <f>AVERAGE(AUX!U29:AD29)</f>
        <v>8.4949999999999992</v>
      </c>
      <c r="S34" s="6">
        <f>MINA(F34:P34)</f>
        <v>6.3</v>
      </c>
      <c r="U34" s="9"/>
      <c r="V34" s="9"/>
      <c r="W34" s="9"/>
      <c r="X34" s="9"/>
      <c r="Y34" s="9"/>
      <c r="Z34" s="9"/>
      <c r="AA34" s="9"/>
      <c r="AB34" s="9"/>
      <c r="AC34" s="9"/>
      <c r="AD34" s="9"/>
    </row>
    <row r="35" spans="1:30" ht="15" x14ac:dyDescent="0.2">
      <c r="A35" s="4">
        <v>86</v>
      </c>
      <c r="B35" s="4" t="s">
        <v>197</v>
      </c>
      <c r="C35" s="4" t="s">
        <v>68</v>
      </c>
      <c r="D35" s="4" t="s">
        <v>198</v>
      </c>
      <c r="E35" s="4" t="s">
        <v>199</v>
      </c>
      <c r="F35" s="3" t="s">
        <v>19</v>
      </c>
      <c r="G35" s="3" t="s">
        <v>19</v>
      </c>
      <c r="H35" s="3" t="s">
        <v>19</v>
      </c>
      <c r="I35" s="3" t="s">
        <v>19</v>
      </c>
      <c r="J35" s="3" t="s">
        <v>19</v>
      </c>
      <c r="K35" s="3" t="s">
        <v>19</v>
      </c>
      <c r="L35" s="3" t="s">
        <v>19</v>
      </c>
      <c r="M35" s="3" t="s">
        <v>19</v>
      </c>
      <c r="N35" s="3" t="s">
        <v>19</v>
      </c>
      <c r="O35" s="3" t="s">
        <v>19</v>
      </c>
      <c r="P35" s="3" t="s">
        <v>19</v>
      </c>
      <c r="Q35" s="3" t="s">
        <v>19</v>
      </c>
      <c r="R35" s="6">
        <f>AVERAGE(AUX!U87:AD87)</f>
        <v>0</v>
      </c>
      <c r="S35" s="6">
        <f>MINA(F35:P35)</f>
        <v>0</v>
      </c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ht="15" x14ac:dyDescent="0.2">
      <c r="A36" s="4">
        <v>29</v>
      </c>
      <c r="B36" s="4" t="s">
        <v>78</v>
      </c>
      <c r="C36" s="4" t="s">
        <v>16</v>
      </c>
      <c r="D36" s="4" t="s">
        <v>17</v>
      </c>
      <c r="E36" s="4" t="s">
        <v>79</v>
      </c>
      <c r="F36" s="3" t="s">
        <v>19</v>
      </c>
      <c r="G36" s="3" t="s">
        <v>19</v>
      </c>
      <c r="H36" s="3" t="s">
        <v>19</v>
      </c>
      <c r="I36" s="3" t="s">
        <v>19</v>
      </c>
      <c r="J36" s="3" t="s">
        <v>19</v>
      </c>
      <c r="K36" s="3" t="s">
        <v>19</v>
      </c>
      <c r="L36" s="3" t="s">
        <v>19</v>
      </c>
      <c r="M36" s="3" t="s">
        <v>19</v>
      </c>
      <c r="N36" s="3" t="s">
        <v>19</v>
      </c>
      <c r="O36" s="3" t="s">
        <v>19</v>
      </c>
      <c r="P36" s="3" t="s">
        <v>19</v>
      </c>
      <c r="Q36" s="3" t="s">
        <v>19</v>
      </c>
      <c r="R36" s="6">
        <f>AVERAGE(AUX!U30:AD30)</f>
        <v>0</v>
      </c>
      <c r="S36" s="6">
        <f>MINA(F36:P36)</f>
        <v>0</v>
      </c>
      <c r="U36" s="9"/>
      <c r="V36" s="9"/>
      <c r="W36" s="9"/>
      <c r="X36" s="9"/>
      <c r="Y36" s="9"/>
      <c r="Z36" s="9"/>
      <c r="AA36" s="9"/>
      <c r="AB36" s="9"/>
      <c r="AC36" s="9"/>
      <c r="AD36" s="9"/>
    </row>
    <row r="37" spans="1:30" ht="15" x14ac:dyDescent="0.2">
      <c r="A37" s="4">
        <v>30</v>
      </c>
      <c r="B37" s="4" t="s">
        <v>80</v>
      </c>
      <c r="C37" s="4" t="s">
        <v>16</v>
      </c>
      <c r="D37" s="4" t="s">
        <v>17</v>
      </c>
      <c r="E37" s="4" t="s">
        <v>81</v>
      </c>
      <c r="F37" s="3">
        <v>7.8</v>
      </c>
      <c r="G37" s="3">
        <v>6.9</v>
      </c>
      <c r="H37" s="3">
        <v>9.1</v>
      </c>
      <c r="I37" s="3">
        <v>7.6</v>
      </c>
      <c r="J37" s="3">
        <v>7.3</v>
      </c>
      <c r="K37" s="3">
        <v>9.5</v>
      </c>
      <c r="L37" s="3">
        <v>9.25</v>
      </c>
      <c r="M37" s="3" t="s">
        <v>19</v>
      </c>
      <c r="N37" s="3">
        <v>6.3</v>
      </c>
      <c r="O37" s="3">
        <v>9.3000000000000007</v>
      </c>
      <c r="P37" s="3">
        <v>8.6999999999999993</v>
      </c>
      <c r="Q37" s="3">
        <v>7.8</v>
      </c>
      <c r="R37" s="6">
        <f>AVERAGE(AUX!U31:AD31)</f>
        <v>8.3249999999999993</v>
      </c>
      <c r="S37" s="6">
        <f>MINA(F37:P37)</f>
        <v>0</v>
      </c>
      <c r="U37" s="9"/>
      <c r="V37" s="9"/>
      <c r="W37" s="9"/>
      <c r="X37" s="9"/>
      <c r="Y37" s="9"/>
      <c r="Z37" s="9"/>
      <c r="AA37" s="9"/>
      <c r="AB37" s="9"/>
      <c r="AC37" s="9"/>
      <c r="AD37" s="9"/>
    </row>
    <row r="38" spans="1:30" ht="15" x14ac:dyDescent="0.2">
      <c r="A38" s="4">
        <v>31</v>
      </c>
      <c r="B38" s="4" t="s">
        <v>82</v>
      </c>
      <c r="C38" s="4" t="s">
        <v>16</v>
      </c>
      <c r="D38" s="4" t="s">
        <v>17</v>
      </c>
      <c r="E38" s="4" t="s">
        <v>83</v>
      </c>
      <c r="F38" s="3">
        <v>7.95</v>
      </c>
      <c r="G38" s="3" t="s">
        <v>19</v>
      </c>
      <c r="H38" s="3">
        <v>9.3000000000000007</v>
      </c>
      <c r="I38" s="3">
        <v>8.5500000000000007</v>
      </c>
      <c r="J38" s="3" t="s">
        <v>19</v>
      </c>
      <c r="K38" s="3">
        <v>9.3000000000000007</v>
      </c>
      <c r="L38" s="3" t="s">
        <v>19</v>
      </c>
      <c r="M38" s="3">
        <v>7.4</v>
      </c>
      <c r="N38" s="3">
        <v>8.6</v>
      </c>
      <c r="O38" s="3">
        <v>7.9</v>
      </c>
      <c r="P38" s="3">
        <v>9.5</v>
      </c>
      <c r="Q38" s="3" t="s">
        <v>19</v>
      </c>
      <c r="R38" s="6">
        <f>AVERAGE(AUX!U32:AD32)</f>
        <v>6.85</v>
      </c>
      <c r="S38" s="6">
        <f>MINA(F38:P38)</f>
        <v>0</v>
      </c>
      <c r="U38" s="9"/>
      <c r="V38" s="9"/>
      <c r="W38" s="9"/>
      <c r="X38" s="9"/>
      <c r="Y38" s="9"/>
      <c r="Z38" s="9"/>
      <c r="AA38" s="9"/>
      <c r="AB38" s="9"/>
      <c r="AC38" s="9"/>
      <c r="AD38" s="9"/>
    </row>
    <row r="39" spans="1:30" ht="15" x14ac:dyDescent="0.2">
      <c r="A39" s="4">
        <v>87</v>
      </c>
      <c r="B39" s="4" t="s">
        <v>200</v>
      </c>
      <c r="C39" s="4" t="s">
        <v>32</v>
      </c>
      <c r="D39" s="4" t="s">
        <v>201</v>
      </c>
      <c r="E39" s="4" t="s">
        <v>202</v>
      </c>
      <c r="F39" s="3" t="s">
        <v>19</v>
      </c>
      <c r="G39" s="3" t="s">
        <v>19</v>
      </c>
      <c r="H39" s="3" t="s">
        <v>19</v>
      </c>
      <c r="I39" s="3" t="s">
        <v>19</v>
      </c>
      <c r="J39" s="3" t="s">
        <v>19</v>
      </c>
      <c r="K39" s="3" t="s">
        <v>19</v>
      </c>
      <c r="L39" s="3" t="s">
        <v>19</v>
      </c>
      <c r="M39" s="3" t="s">
        <v>19</v>
      </c>
      <c r="N39" s="3" t="s">
        <v>19</v>
      </c>
      <c r="O39" s="3" t="s">
        <v>19</v>
      </c>
      <c r="P39" s="3" t="s">
        <v>19</v>
      </c>
      <c r="Q39" s="3" t="s">
        <v>19</v>
      </c>
      <c r="R39" s="6">
        <f>AVERAGE(AUX!U88:AD88)</f>
        <v>0</v>
      </c>
      <c r="S39" s="6">
        <f>MINA(F39:P39)</f>
        <v>0</v>
      </c>
      <c r="U39" s="9"/>
      <c r="V39" s="9"/>
      <c r="W39" s="9"/>
      <c r="X39" s="9"/>
      <c r="Y39" s="9"/>
      <c r="Z39" s="9"/>
      <c r="AA39" s="9"/>
      <c r="AB39" s="9"/>
      <c r="AC39" s="9"/>
      <c r="AD39" s="9"/>
    </row>
    <row r="40" spans="1:30" ht="15" x14ac:dyDescent="0.2">
      <c r="A40" s="4">
        <v>32</v>
      </c>
      <c r="B40" s="4" t="s">
        <v>84</v>
      </c>
      <c r="C40" s="4" t="s">
        <v>16</v>
      </c>
      <c r="D40" s="4" t="s">
        <v>17</v>
      </c>
      <c r="E40" s="4" t="s">
        <v>85</v>
      </c>
      <c r="F40" s="3">
        <v>8.8000000000000007</v>
      </c>
      <c r="G40" s="3">
        <v>7.5</v>
      </c>
      <c r="H40" s="3">
        <v>8.6</v>
      </c>
      <c r="I40" s="3">
        <v>7.55</v>
      </c>
      <c r="J40" s="3">
        <v>8.35</v>
      </c>
      <c r="K40" s="3">
        <v>6.1</v>
      </c>
      <c r="L40" s="3">
        <v>8.65</v>
      </c>
      <c r="M40" s="3">
        <v>8.6</v>
      </c>
      <c r="N40" s="3">
        <v>8.1</v>
      </c>
      <c r="O40" s="3">
        <v>8.5</v>
      </c>
      <c r="P40" s="3">
        <v>3.5</v>
      </c>
      <c r="Q40" s="3" t="s">
        <v>19</v>
      </c>
      <c r="R40" s="6">
        <f>AVERAGE(AUX!U33:AD33)</f>
        <v>8.0749999999999993</v>
      </c>
      <c r="S40" s="6">
        <f>MINA(F40:P40)</f>
        <v>3.5</v>
      </c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spans="1:30" ht="15" x14ac:dyDescent="0.2">
      <c r="A41" s="4">
        <v>33</v>
      </c>
      <c r="B41" s="4" t="s">
        <v>86</v>
      </c>
      <c r="C41" s="4" t="s">
        <v>16</v>
      </c>
      <c r="D41" s="4" t="s">
        <v>17</v>
      </c>
      <c r="E41" s="4" t="s">
        <v>87</v>
      </c>
      <c r="F41" s="3">
        <v>7.2</v>
      </c>
      <c r="G41" s="3">
        <v>9.3000000000000007</v>
      </c>
      <c r="H41" s="3">
        <v>7.1</v>
      </c>
      <c r="I41" s="3">
        <v>8</v>
      </c>
      <c r="J41" s="3">
        <v>9.0500000000000007</v>
      </c>
      <c r="K41" s="3">
        <v>7.9</v>
      </c>
      <c r="L41" s="3">
        <v>7.75</v>
      </c>
      <c r="M41" s="3">
        <v>7</v>
      </c>
      <c r="N41" s="3">
        <v>7.4</v>
      </c>
      <c r="O41" s="3">
        <v>9.4</v>
      </c>
      <c r="P41" s="3">
        <v>10</v>
      </c>
      <c r="Q41" s="3" t="s">
        <v>19</v>
      </c>
      <c r="R41" s="6">
        <f>AVERAGE(AUX!U34:AD34)</f>
        <v>8.3099999999999987</v>
      </c>
      <c r="S41" s="6">
        <f>MINA(F41:P41)</f>
        <v>7</v>
      </c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1:30" ht="15" x14ac:dyDescent="0.2">
      <c r="A42" s="4">
        <v>34</v>
      </c>
      <c r="B42" s="4" t="s">
        <v>88</v>
      </c>
      <c r="C42" s="4" t="s">
        <v>32</v>
      </c>
      <c r="D42" s="4" t="s">
        <v>17</v>
      </c>
      <c r="E42" s="4" t="s">
        <v>89</v>
      </c>
      <c r="F42" s="3">
        <v>7.3</v>
      </c>
      <c r="G42" s="3">
        <v>4.8</v>
      </c>
      <c r="H42" s="3" t="s">
        <v>19</v>
      </c>
      <c r="I42" s="3">
        <v>2.4500000000000002</v>
      </c>
      <c r="J42" s="3" t="s">
        <v>19</v>
      </c>
      <c r="K42" s="3" t="s">
        <v>19</v>
      </c>
      <c r="L42" s="3" t="s">
        <v>19</v>
      </c>
      <c r="M42" s="3" t="s">
        <v>19</v>
      </c>
      <c r="N42" s="3" t="s">
        <v>19</v>
      </c>
      <c r="O42" s="3" t="s">
        <v>19</v>
      </c>
      <c r="P42" s="3" t="s">
        <v>19</v>
      </c>
      <c r="Q42" s="3" t="s">
        <v>19</v>
      </c>
      <c r="R42" s="6">
        <f>AVERAGE(AUX!U35:AD35)</f>
        <v>1.4550000000000001</v>
      </c>
      <c r="S42" s="6">
        <f>MINA(F42:P42)</f>
        <v>0</v>
      </c>
      <c r="U42" s="9"/>
      <c r="V42" s="9"/>
      <c r="W42" s="9"/>
      <c r="X42" s="9"/>
      <c r="Y42" s="9"/>
      <c r="Z42" s="9"/>
      <c r="AA42" s="9"/>
      <c r="AB42" s="9"/>
      <c r="AC42" s="9"/>
      <c r="AD42" s="9"/>
    </row>
    <row r="43" spans="1:30" ht="15" x14ac:dyDescent="0.2">
      <c r="A43" s="4">
        <v>35</v>
      </c>
      <c r="B43" s="4" t="s">
        <v>90</v>
      </c>
      <c r="C43" s="4" t="s">
        <v>16</v>
      </c>
      <c r="D43" s="4" t="s">
        <v>17</v>
      </c>
      <c r="E43" s="4" t="s">
        <v>91</v>
      </c>
      <c r="F43" s="3">
        <v>5.6</v>
      </c>
      <c r="G43" s="3">
        <v>7.85</v>
      </c>
      <c r="H43" s="3">
        <v>4.9000000000000004</v>
      </c>
      <c r="I43" s="3">
        <v>7.6</v>
      </c>
      <c r="J43" s="3">
        <v>0.96</v>
      </c>
      <c r="K43" s="3">
        <v>6.6</v>
      </c>
      <c r="L43" s="3">
        <v>5</v>
      </c>
      <c r="M43" s="3">
        <v>4.5999999999999996</v>
      </c>
      <c r="N43" s="3">
        <v>7.8</v>
      </c>
      <c r="O43" s="3">
        <v>8.6</v>
      </c>
      <c r="P43" s="3">
        <v>8.1999999999999993</v>
      </c>
      <c r="Q43" s="3" t="s">
        <v>19</v>
      </c>
      <c r="R43" s="6">
        <f>AVERAGE(AUX!U36:AD36)</f>
        <v>6.6749999999999998</v>
      </c>
      <c r="S43" s="6">
        <f>MINA(F43:P43)</f>
        <v>0.96</v>
      </c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spans="1:30" ht="15" x14ac:dyDescent="0.2">
      <c r="A44" s="4">
        <v>36</v>
      </c>
      <c r="B44" s="4" t="s">
        <v>92</v>
      </c>
      <c r="C44" s="4" t="s">
        <v>93</v>
      </c>
      <c r="D44" s="4" t="s">
        <v>17</v>
      </c>
      <c r="E44" s="4" t="s">
        <v>94</v>
      </c>
      <c r="F44" s="3">
        <v>7.65</v>
      </c>
      <c r="G44" s="3" t="s">
        <v>19</v>
      </c>
      <c r="H44" s="3">
        <v>8.1</v>
      </c>
      <c r="I44" s="3" t="s">
        <v>19</v>
      </c>
      <c r="J44" s="3" t="s">
        <v>19</v>
      </c>
      <c r="K44" s="3">
        <v>8.9</v>
      </c>
      <c r="L44" s="3" t="s">
        <v>19</v>
      </c>
      <c r="M44" s="3">
        <v>3</v>
      </c>
      <c r="N44" s="3" t="s">
        <v>19</v>
      </c>
      <c r="O44" s="3" t="s">
        <v>19</v>
      </c>
      <c r="P44" s="3" t="s">
        <v>19</v>
      </c>
      <c r="Q44" s="3" t="s">
        <v>19</v>
      </c>
      <c r="R44" s="6">
        <f>AVERAGE(AUX!U37:AD37)</f>
        <v>2.7649999999999997</v>
      </c>
      <c r="S44" s="6">
        <f>MINA(F44:P44)</f>
        <v>0</v>
      </c>
      <c r="U44" s="9"/>
      <c r="V44" s="9"/>
      <c r="W44" s="9"/>
      <c r="X44" s="9"/>
      <c r="Y44" s="9"/>
      <c r="Z44" s="9"/>
      <c r="AA44" s="9"/>
      <c r="AB44" s="9"/>
      <c r="AC44" s="9"/>
      <c r="AD44" s="9"/>
    </row>
    <row r="45" spans="1:30" ht="15" x14ac:dyDescent="0.2">
      <c r="A45" s="4">
        <v>37</v>
      </c>
      <c r="B45" s="4" t="s">
        <v>95</v>
      </c>
      <c r="C45" s="4" t="s">
        <v>16</v>
      </c>
      <c r="D45" s="4" t="s">
        <v>17</v>
      </c>
      <c r="E45" s="4" t="s">
        <v>96</v>
      </c>
      <c r="F45" s="3">
        <v>8.15</v>
      </c>
      <c r="G45" s="3">
        <v>7.85</v>
      </c>
      <c r="H45" s="3">
        <v>7.8</v>
      </c>
      <c r="I45" s="3">
        <v>6.9</v>
      </c>
      <c r="J45" s="3" t="s">
        <v>19</v>
      </c>
      <c r="K45" s="3">
        <v>7.1</v>
      </c>
      <c r="L45" s="3">
        <v>7.25</v>
      </c>
      <c r="M45" s="3">
        <v>7.2</v>
      </c>
      <c r="N45" s="3" t="s">
        <v>19</v>
      </c>
      <c r="O45" s="3">
        <v>6.9</v>
      </c>
      <c r="P45" s="3">
        <v>3.7</v>
      </c>
      <c r="Q45" s="3" t="s">
        <v>19</v>
      </c>
      <c r="R45" s="6">
        <f>AVERAGE(AUX!U38:AD38)</f>
        <v>6.2850000000000001</v>
      </c>
      <c r="S45" s="6">
        <f>MINA(F45:P45)</f>
        <v>0</v>
      </c>
      <c r="U45" s="9"/>
      <c r="V45" s="9"/>
      <c r="W45" s="9"/>
      <c r="X45" s="9"/>
      <c r="Y45" s="9"/>
      <c r="Z45" s="9"/>
      <c r="AA45" s="9"/>
      <c r="AB45" s="9"/>
      <c r="AC45" s="9"/>
      <c r="AD45" s="9"/>
    </row>
    <row r="46" spans="1:30" ht="15" x14ac:dyDescent="0.2">
      <c r="A46" s="4">
        <v>38</v>
      </c>
      <c r="B46" s="4" t="s">
        <v>97</v>
      </c>
      <c r="C46" s="4" t="s">
        <v>16</v>
      </c>
      <c r="D46" s="4" t="s">
        <v>17</v>
      </c>
      <c r="E46" s="4" t="s">
        <v>98</v>
      </c>
      <c r="F46" s="3">
        <v>8.3000000000000007</v>
      </c>
      <c r="G46" s="3">
        <v>8.5</v>
      </c>
      <c r="H46" s="3">
        <v>9</v>
      </c>
      <c r="I46" s="3">
        <v>9.6</v>
      </c>
      <c r="J46" s="3">
        <v>5.2</v>
      </c>
      <c r="K46" s="3">
        <v>9.1</v>
      </c>
      <c r="L46" s="3" t="s">
        <v>19</v>
      </c>
      <c r="M46" s="3">
        <v>7.7</v>
      </c>
      <c r="N46" s="3">
        <v>8.4</v>
      </c>
      <c r="O46" s="3">
        <v>9.5</v>
      </c>
      <c r="P46" s="3">
        <v>7.4</v>
      </c>
      <c r="Q46" s="3" t="s">
        <v>19</v>
      </c>
      <c r="R46" s="6">
        <f>AVERAGE(AUX!U39:AD39)</f>
        <v>8.2700000000000014</v>
      </c>
      <c r="S46" s="6">
        <f>MINA(F46:P46)</f>
        <v>0</v>
      </c>
      <c r="U46" s="9"/>
      <c r="V46" s="9"/>
      <c r="W46" s="9"/>
      <c r="X46" s="9"/>
      <c r="Y46" s="9"/>
      <c r="Z46" s="9"/>
      <c r="AA46" s="9"/>
      <c r="AB46" s="9"/>
      <c r="AC46" s="9"/>
      <c r="AD46" s="9"/>
    </row>
    <row r="47" spans="1:30" ht="15" x14ac:dyDescent="0.2">
      <c r="A47" s="4">
        <v>39</v>
      </c>
      <c r="B47" s="4" t="s">
        <v>99</v>
      </c>
      <c r="C47" s="4" t="s">
        <v>16</v>
      </c>
      <c r="D47" s="4" t="s">
        <v>17</v>
      </c>
      <c r="E47" s="4" t="s">
        <v>100</v>
      </c>
      <c r="F47" s="3">
        <v>8.9</v>
      </c>
      <c r="G47" s="3">
        <v>5.05</v>
      </c>
      <c r="H47" s="3">
        <v>6.3</v>
      </c>
      <c r="I47" s="3">
        <v>8.9499999999999993</v>
      </c>
      <c r="J47" s="3" t="s">
        <v>19</v>
      </c>
      <c r="K47" s="3">
        <v>7.8</v>
      </c>
      <c r="L47" s="3">
        <v>10</v>
      </c>
      <c r="M47" s="3">
        <v>8.8000000000000007</v>
      </c>
      <c r="N47" s="3">
        <v>8.5</v>
      </c>
      <c r="O47" s="3">
        <v>7.8</v>
      </c>
      <c r="P47" s="3">
        <v>5.4</v>
      </c>
      <c r="Q47" s="3" t="s">
        <v>19</v>
      </c>
      <c r="R47" s="6">
        <f>AVERAGE(AUX!U40:AD40)</f>
        <v>7.75</v>
      </c>
      <c r="S47" s="6">
        <f>MINA(F47:P47)</f>
        <v>0</v>
      </c>
      <c r="U47" s="9"/>
      <c r="V47" s="9"/>
      <c r="W47" s="9"/>
      <c r="X47" s="9"/>
      <c r="Y47" s="9"/>
      <c r="Z47" s="9"/>
      <c r="AA47" s="9"/>
      <c r="AB47" s="9"/>
      <c r="AC47" s="9"/>
      <c r="AD47" s="9"/>
    </row>
    <row r="48" spans="1:30" ht="15" x14ac:dyDescent="0.2">
      <c r="A48" s="4">
        <v>40</v>
      </c>
      <c r="B48" s="4" t="s">
        <v>101</v>
      </c>
      <c r="C48" s="4" t="s">
        <v>16</v>
      </c>
      <c r="D48" s="4" t="s">
        <v>17</v>
      </c>
      <c r="E48" s="4" t="s">
        <v>102</v>
      </c>
      <c r="F48" s="3">
        <v>8.8000000000000007</v>
      </c>
      <c r="G48" s="3">
        <v>7.5</v>
      </c>
      <c r="H48" s="3">
        <v>8.6</v>
      </c>
      <c r="I48" s="3">
        <v>7.55</v>
      </c>
      <c r="J48" s="3">
        <v>8.35</v>
      </c>
      <c r="K48" s="3">
        <v>6.1</v>
      </c>
      <c r="L48" s="3">
        <v>8.65</v>
      </c>
      <c r="M48" s="3">
        <v>8.6</v>
      </c>
      <c r="N48" s="3">
        <v>8.1</v>
      </c>
      <c r="O48" s="3">
        <v>8.5</v>
      </c>
      <c r="P48" s="3">
        <v>3.5</v>
      </c>
      <c r="Q48" s="3" t="s">
        <v>19</v>
      </c>
      <c r="R48" s="6">
        <f>AVERAGE(AUX!U41:AD41)</f>
        <v>8.0749999999999993</v>
      </c>
      <c r="S48" s="6">
        <f>MINA(F48:P48)</f>
        <v>3.5</v>
      </c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spans="1:30" ht="15" x14ac:dyDescent="0.2">
      <c r="A49" s="4">
        <v>41</v>
      </c>
      <c r="B49" s="4" t="s">
        <v>103</v>
      </c>
      <c r="C49" s="4" t="s">
        <v>16</v>
      </c>
      <c r="D49" s="4" t="s">
        <v>17</v>
      </c>
      <c r="E49" s="4" t="s">
        <v>104</v>
      </c>
      <c r="F49" s="3">
        <v>8</v>
      </c>
      <c r="G49" s="3">
        <v>8.5500000000000007</v>
      </c>
      <c r="H49" s="3">
        <v>6.5</v>
      </c>
      <c r="I49" s="3">
        <v>3.4</v>
      </c>
      <c r="J49" s="3" t="s">
        <v>19</v>
      </c>
      <c r="K49" s="3">
        <v>8.3000000000000007</v>
      </c>
      <c r="L49" s="3">
        <v>9.9</v>
      </c>
      <c r="M49" s="3">
        <v>10</v>
      </c>
      <c r="N49" s="3">
        <v>9.1</v>
      </c>
      <c r="O49" s="3">
        <v>8.6999999999999993</v>
      </c>
      <c r="P49" s="3">
        <v>6.3</v>
      </c>
      <c r="Q49" s="3">
        <v>7</v>
      </c>
      <c r="R49" s="6">
        <f>AVERAGE(AUX!U42:AD42)</f>
        <v>8.2349999999999994</v>
      </c>
      <c r="S49" s="6">
        <f>MINA(F49:P49)</f>
        <v>0</v>
      </c>
      <c r="U49" s="9"/>
      <c r="V49" s="9"/>
      <c r="W49" s="9"/>
      <c r="X49" s="9"/>
      <c r="Y49" s="9"/>
      <c r="Z49" s="9"/>
      <c r="AA49" s="9"/>
      <c r="AB49" s="9"/>
      <c r="AC49" s="9"/>
      <c r="AD49" s="9"/>
    </row>
    <row r="50" spans="1:30" ht="15" x14ac:dyDescent="0.2">
      <c r="A50" s="4">
        <v>42</v>
      </c>
      <c r="B50" s="4" t="s">
        <v>105</v>
      </c>
      <c r="C50" s="4" t="s">
        <v>16</v>
      </c>
      <c r="D50" s="4" t="s">
        <v>17</v>
      </c>
      <c r="E50" s="4" t="s">
        <v>106</v>
      </c>
      <c r="F50" s="3">
        <v>6.75</v>
      </c>
      <c r="G50" s="3">
        <v>9.15</v>
      </c>
      <c r="H50" s="3">
        <v>9.1999999999999993</v>
      </c>
      <c r="I50" s="3">
        <v>7.25</v>
      </c>
      <c r="J50" s="3">
        <v>9.5500000000000007</v>
      </c>
      <c r="K50" s="3">
        <v>8.6</v>
      </c>
      <c r="L50" s="3">
        <v>10</v>
      </c>
      <c r="M50" s="3">
        <v>6.6</v>
      </c>
      <c r="N50" s="3">
        <v>8.4</v>
      </c>
      <c r="O50" s="3">
        <v>7.1</v>
      </c>
      <c r="P50" s="3">
        <v>8.1999999999999993</v>
      </c>
      <c r="Q50" s="3">
        <v>8.6</v>
      </c>
      <c r="R50" s="6">
        <f>AVERAGE(AUX!U43:AD43)</f>
        <v>8.6050000000000004</v>
      </c>
      <c r="S50" s="6">
        <f>MINA(F50:P50)</f>
        <v>6.6</v>
      </c>
      <c r="U50" s="9"/>
      <c r="V50" s="9"/>
      <c r="W50" s="9"/>
      <c r="X50" s="9"/>
      <c r="Y50" s="9"/>
      <c r="Z50" s="9"/>
      <c r="AA50" s="9"/>
      <c r="AB50" s="9"/>
      <c r="AC50" s="9"/>
      <c r="AD50" s="9"/>
    </row>
    <row r="51" spans="1:30" ht="15" x14ac:dyDescent="0.2">
      <c r="A51" s="4">
        <v>88</v>
      </c>
      <c r="B51" s="4" t="s">
        <v>203</v>
      </c>
      <c r="C51" s="4" t="s">
        <v>43</v>
      </c>
      <c r="D51" s="4" t="s">
        <v>187</v>
      </c>
      <c r="E51" s="4" t="s">
        <v>204</v>
      </c>
      <c r="F51" s="3" t="s">
        <v>19</v>
      </c>
      <c r="G51" s="3" t="s">
        <v>19</v>
      </c>
      <c r="H51" s="3" t="s">
        <v>19</v>
      </c>
      <c r="I51" s="3" t="s">
        <v>19</v>
      </c>
      <c r="J51" s="3" t="s">
        <v>19</v>
      </c>
      <c r="K51" s="3" t="s">
        <v>19</v>
      </c>
      <c r="L51" s="3" t="s">
        <v>19</v>
      </c>
      <c r="M51" s="3" t="s">
        <v>19</v>
      </c>
      <c r="N51" s="3" t="s">
        <v>19</v>
      </c>
      <c r="O51" s="3" t="s">
        <v>19</v>
      </c>
      <c r="P51" s="3" t="s">
        <v>19</v>
      </c>
      <c r="Q51" s="3" t="s">
        <v>19</v>
      </c>
      <c r="R51" s="6">
        <f>AVERAGE(AUX!U89:AD89)</f>
        <v>0</v>
      </c>
      <c r="S51" s="6">
        <f>MINA(F51:P51)</f>
        <v>0</v>
      </c>
      <c r="U51" s="9"/>
      <c r="V51" s="9"/>
      <c r="W51" s="9"/>
      <c r="X51" s="9"/>
      <c r="Y51" s="9"/>
      <c r="Z51" s="9"/>
      <c r="AA51" s="9"/>
      <c r="AB51" s="9"/>
      <c r="AC51" s="9"/>
      <c r="AD51" s="9"/>
    </row>
    <row r="52" spans="1:30" ht="15" x14ac:dyDescent="0.2">
      <c r="A52" s="4">
        <v>43</v>
      </c>
      <c r="B52" s="4" t="s">
        <v>107</v>
      </c>
      <c r="C52" s="4" t="s">
        <v>16</v>
      </c>
      <c r="D52" s="4" t="s">
        <v>17</v>
      </c>
      <c r="E52" s="4" t="s">
        <v>108</v>
      </c>
      <c r="F52" s="3">
        <v>7.2</v>
      </c>
      <c r="G52" s="3">
        <v>9.3000000000000007</v>
      </c>
      <c r="H52" s="3">
        <v>7.1</v>
      </c>
      <c r="I52" s="3">
        <v>8</v>
      </c>
      <c r="J52" s="3">
        <v>9.0500000000000007</v>
      </c>
      <c r="K52" s="3">
        <v>7.9</v>
      </c>
      <c r="L52" s="3">
        <v>7.75</v>
      </c>
      <c r="M52" s="3">
        <v>7</v>
      </c>
      <c r="N52" s="3">
        <v>7.4</v>
      </c>
      <c r="O52" s="3">
        <v>9.4</v>
      </c>
      <c r="P52" s="3">
        <v>10</v>
      </c>
      <c r="Q52" s="3" t="s">
        <v>19</v>
      </c>
      <c r="R52" s="6">
        <f>AVERAGE(AUX!U44:AD44)</f>
        <v>8.3099999999999987</v>
      </c>
      <c r="S52" s="6">
        <f>MINA(F52:P52)</f>
        <v>7</v>
      </c>
      <c r="U52" s="9"/>
      <c r="V52" s="9"/>
      <c r="W52" s="9"/>
      <c r="X52" s="9"/>
      <c r="Y52" s="9"/>
      <c r="Z52" s="9"/>
      <c r="AA52" s="9"/>
      <c r="AB52" s="9"/>
      <c r="AC52" s="9"/>
      <c r="AD52" s="9"/>
    </row>
    <row r="53" spans="1:30" ht="15" x14ac:dyDescent="0.2">
      <c r="A53" s="4">
        <v>44</v>
      </c>
      <c r="B53" s="4" t="s">
        <v>109</v>
      </c>
      <c r="C53" s="4" t="s">
        <v>16</v>
      </c>
      <c r="D53" s="4" t="s">
        <v>17</v>
      </c>
      <c r="E53" s="4" t="s">
        <v>110</v>
      </c>
      <c r="F53" s="3">
        <v>8.1999999999999993</v>
      </c>
      <c r="G53" s="3">
        <v>8.3000000000000007</v>
      </c>
      <c r="H53" s="3">
        <v>6.8</v>
      </c>
      <c r="I53" s="3" t="s">
        <v>19</v>
      </c>
      <c r="J53" s="3">
        <v>0.96</v>
      </c>
      <c r="K53" s="3" t="s">
        <v>19</v>
      </c>
      <c r="L53" s="3" t="s">
        <v>19</v>
      </c>
      <c r="M53" s="3" t="s">
        <v>19</v>
      </c>
      <c r="N53" s="3">
        <v>7.9</v>
      </c>
      <c r="O53" s="3">
        <v>9</v>
      </c>
      <c r="P53" s="3">
        <v>8.5</v>
      </c>
      <c r="Q53" s="3" t="s">
        <v>19</v>
      </c>
      <c r="R53" s="6">
        <f>AVERAGE(AUX!U45:AD45)</f>
        <v>4.9659999999999993</v>
      </c>
      <c r="S53" s="6">
        <f>MINA(F53:P53)</f>
        <v>0</v>
      </c>
      <c r="U53" s="9"/>
      <c r="V53" s="9"/>
      <c r="W53" s="9"/>
      <c r="X53" s="9"/>
      <c r="Y53" s="9"/>
      <c r="Z53" s="9"/>
      <c r="AA53" s="9"/>
      <c r="AB53" s="9"/>
      <c r="AC53" s="9"/>
      <c r="AD53" s="9"/>
    </row>
    <row r="54" spans="1:30" ht="15" x14ac:dyDescent="0.2">
      <c r="A54" s="4">
        <v>45</v>
      </c>
      <c r="B54" s="4" t="s">
        <v>111</v>
      </c>
      <c r="C54" s="4" t="s">
        <v>23</v>
      </c>
      <c r="D54" s="4" t="s">
        <v>17</v>
      </c>
      <c r="E54" s="4" t="s">
        <v>112</v>
      </c>
      <c r="F54" s="3" t="s">
        <v>19</v>
      </c>
      <c r="G54" s="3" t="s">
        <v>19</v>
      </c>
      <c r="H54" s="3" t="s">
        <v>19</v>
      </c>
      <c r="I54" s="3" t="s">
        <v>19</v>
      </c>
      <c r="J54" s="3" t="s">
        <v>19</v>
      </c>
      <c r="K54" s="3" t="s">
        <v>19</v>
      </c>
      <c r="L54" s="3" t="s">
        <v>19</v>
      </c>
      <c r="M54" s="3" t="s">
        <v>19</v>
      </c>
      <c r="N54" s="3" t="s">
        <v>19</v>
      </c>
      <c r="O54" s="3" t="s">
        <v>19</v>
      </c>
      <c r="P54" s="3" t="s">
        <v>19</v>
      </c>
      <c r="Q54" s="3" t="s">
        <v>19</v>
      </c>
      <c r="R54" s="6">
        <f>AVERAGE(AUX!U46:AD46)</f>
        <v>0</v>
      </c>
      <c r="S54" s="6">
        <f>MINA(F54:P54)</f>
        <v>0</v>
      </c>
      <c r="U54" s="9"/>
      <c r="V54" s="9"/>
      <c r="W54" s="9"/>
      <c r="X54" s="9"/>
      <c r="Y54" s="9"/>
      <c r="Z54" s="9"/>
      <c r="AA54" s="9"/>
      <c r="AB54" s="9"/>
      <c r="AC54" s="9"/>
      <c r="AD54" s="9"/>
    </row>
    <row r="55" spans="1:30" ht="15" x14ac:dyDescent="0.2">
      <c r="A55" s="4">
        <v>46</v>
      </c>
      <c r="B55" s="4" t="s">
        <v>113</v>
      </c>
      <c r="C55" s="4" t="s">
        <v>16</v>
      </c>
      <c r="D55" s="4" t="s">
        <v>17</v>
      </c>
      <c r="E55" s="4" t="s">
        <v>114</v>
      </c>
      <c r="F55" s="3">
        <v>8.75</v>
      </c>
      <c r="G55" s="3">
        <v>8.1</v>
      </c>
      <c r="H55" s="3">
        <v>7.9</v>
      </c>
      <c r="I55" s="3">
        <v>7.9</v>
      </c>
      <c r="J55" s="3">
        <v>8.8000000000000007</v>
      </c>
      <c r="K55" s="3">
        <v>9.4499999999999993</v>
      </c>
      <c r="L55" s="3">
        <v>10</v>
      </c>
      <c r="M55" s="3">
        <v>6.4</v>
      </c>
      <c r="N55" s="3">
        <v>8.1999999999999993</v>
      </c>
      <c r="O55" s="3">
        <v>8.9</v>
      </c>
      <c r="P55" s="3">
        <v>7.4</v>
      </c>
      <c r="Q55" s="3" t="s">
        <v>19</v>
      </c>
      <c r="R55" s="6">
        <f>AVERAGE(AUX!U47:AD47)</f>
        <v>8.5400000000000027</v>
      </c>
      <c r="S55" s="6">
        <f>MINA(F55:P55)</f>
        <v>6.4</v>
      </c>
      <c r="U55" s="9"/>
      <c r="V55" s="9"/>
      <c r="W55" s="9"/>
      <c r="X55" s="9"/>
      <c r="Y55" s="9"/>
      <c r="Z55" s="9"/>
      <c r="AA55" s="9"/>
      <c r="AB55" s="9"/>
      <c r="AC55" s="9"/>
      <c r="AD55" s="9"/>
    </row>
    <row r="56" spans="1:30" ht="15" x14ac:dyDescent="0.2">
      <c r="A56" s="4">
        <v>47</v>
      </c>
      <c r="B56" s="4" t="s">
        <v>115</v>
      </c>
      <c r="C56" s="4" t="s">
        <v>16</v>
      </c>
      <c r="D56" s="4" t="s">
        <v>17</v>
      </c>
      <c r="E56" s="4" t="s">
        <v>116</v>
      </c>
      <c r="F56" s="3">
        <v>7.95</v>
      </c>
      <c r="G56" s="3" t="s">
        <v>19</v>
      </c>
      <c r="H56" s="3">
        <v>9.3000000000000007</v>
      </c>
      <c r="I56" s="3">
        <v>8.5500000000000007</v>
      </c>
      <c r="J56" s="3" t="s">
        <v>19</v>
      </c>
      <c r="K56" s="3">
        <v>9.3000000000000007</v>
      </c>
      <c r="L56" s="3" t="s">
        <v>19</v>
      </c>
      <c r="M56" s="3">
        <v>7.4</v>
      </c>
      <c r="N56" s="3">
        <v>8.6</v>
      </c>
      <c r="O56" s="3">
        <v>7.9</v>
      </c>
      <c r="P56" s="3">
        <v>9.5</v>
      </c>
      <c r="Q56" s="3" t="s">
        <v>19</v>
      </c>
      <c r="R56" s="6">
        <f>AVERAGE(AUX!U48:AD48)</f>
        <v>6.85</v>
      </c>
      <c r="S56" s="6">
        <f>MINA(F56:P56)</f>
        <v>0</v>
      </c>
      <c r="U56" s="9"/>
      <c r="V56" s="9"/>
      <c r="W56" s="9"/>
      <c r="X56" s="9"/>
      <c r="Y56" s="9"/>
      <c r="Z56" s="9"/>
      <c r="AA56" s="9"/>
      <c r="AB56" s="9"/>
      <c r="AC56" s="9"/>
      <c r="AD56" s="9"/>
    </row>
    <row r="57" spans="1:30" ht="15" x14ac:dyDescent="0.2">
      <c r="A57" s="4">
        <v>48</v>
      </c>
      <c r="B57" s="4" t="s">
        <v>117</v>
      </c>
      <c r="C57" s="4" t="s">
        <v>16</v>
      </c>
      <c r="D57" s="4" t="s">
        <v>17</v>
      </c>
      <c r="E57" s="4" t="s">
        <v>118</v>
      </c>
      <c r="F57" s="3">
        <v>8</v>
      </c>
      <c r="G57" s="3">
        <v>7.75</v>
      </c>
      <c r="H57" s="3">
        <v>7</v>
      </c>
      <c r="I57" s="3">
        <v>6.4</v>
      </c>
      <c r="J57" s="3">
        <v>3.05</v>
      </c>
      <c r="K57" s="3">
        <v>7.8</v>
      </c>
      <c r="L57" s="3">
        <v>10</v>
      </c>
      <c r="M57" s="3">
        <v>6.3</v>
      </c>
      <c r="N57" s="3">
        <v>8.8000000000000007</v>
      </c>
      <c r="O57" s="3">
        <v>9.5</v>
      </c>
      <c r="P57" s="3">
        <v>7.4</v>
      </c>
      <c r="Q57" s="3">
        <v>7.8</v>
      </c>
      <c r="R57" s="6">
        <f>AVERAGE(AUX!U49:AD49)</f>
        <v>8.0449999999999999</v>
      </c>
      <c r="S57" s="6">
        <f>MINA(F57:P57)</f>
        <v>3.05</v>
      </c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1:30" ht="15" x14ac:dyDescent="0.2">
      <c r="A58" s="4">
        <v>49</v>
      </c>
      <c r="B58" s="4" t="s">
        <v>119</v>
      </c>
      <c r="C58" s="4" t="s">
        <v>32</v>
      </c>
      <c r="D58" s="4" t="s">
        <v>17</v>
      </c>
      <c r="E58" s="4" t="s">
        <v>120</v>
      </c>
      <c r="F58" s="3">
        <v>5.4</v>
      </c>
      <c r="G58" s="3" t="s">
        <v>19</v>
      </c>
      <c r="H58" s="3">
        <v>7.9</v>
      </c>
      <c r="I58" s="3" t="s">
        <v>19</v>
      </c>
      <c r="J58" s="3" t="s">
        <v>19</v>
      </c>
      <c r="K58" s="3" t="s">
        <v>19</v>
      </c>
      <c r="L58" s="3" t="s">
        <v>19</v>
      </c>
      <c r="M58" s="3" t="s">
        <v>19</v>
      </c>
      <c r="N58" s="3" t="s">
        <v>19</v>
      </c>
      <c r="O58" s="3" t="s">
        <v>19</v>
      </c>
      <c r="P58" s="3" t="s">
        <v>19</v>
      </c>
      <c r="Q58" s="3" t="s">
        <v>19</v>
      </c>
      <c r="R58" s="6">
        <f>AVERAGE(AUX!U50:AD50)</f>
        <v>1.33</v>
      </c>
      <c r="S58" s="6">
        <f>MINA(F58:P58)</f>
        <v>0</v>
      </c>
      <c r="U58" s="9"/>
      <c r="V58" s="9"/>
      <c r="W58" s="9"/>
      <c r="X58" s="9"/>
      <c r="Y58" s="9"/>
      <c r="Z58" s="9"/>
      <c r="AA58" s="9"/>
      <c r="AB58" s="9"/>
      <c r="AC58" s="9"/>
      <c r="AD58" s="9"/>
    </row>
    <row r="59" spans="1:30" ht="15" x14ac:dyDescent="0.2">
      <c r="A59" s="4">
        <v>50</v>
      </c>
      <c r="B59" s="4" t="s">
        <v>121</v>
      </c>
      <c r="C59" s="4" t="s">
        <v>16</v>
      </c>
      <c r="D59" s="4" t="s">
        <v>17</v>
      </c>
      <c r="E59" s="4" t="s">
        <v>122</v>
      </c>
      <c r="F59" s="3" t="s">
        <v>19</v>
      </c>
      <c r="G59" s="3" t="s">
        <v>19</v>
      </c>
      <c r="H59" s="3" t="s">
        <v>19</v>
      </c>
      <c r="I59" s="3" t="s">
        <v>19</v>
      </c>
      <c r="J59" s="3" t="s">
        <v>19</v>
      </c>
      <c r="K59" s="3" t="s">
        <v>19</v>
      </c>
      <c r="L59" s="3" t="s">
        <v>19</v>
      </c>
      <c r="M59" s="3" t="s">
        <v>19</v>
      </c>
      <c r="N59" s="3" t="s">
        <v>19</v>
      </c>
      <c r="O59" s="3" t="s">
        <v>19</v>
      </c>
      <c r="P59" s="3" t="s">
        <v>19</v>
      </c>
      <c r="Q59" s="3" t="s">
        <v>19</v>
      </c>
      <c r="R59" s="6">
        <f>AVERAGE(AUX!U51:AD51)</f>
        <v>0</v>
      </c>
      <c r="S59" s="6">
        <f>MINA(F59:P59)</f>
        <v>0</v>
      </c>
      <c r="U59" s="9"/>
      <c r="V59" s="9"/>
      <c r="W59" s="9"/>
      <c r="X59" s="9"/>
      <c r="Y59" s="9"/>
      <c r="Z59" s="9"/>
      <c r="AA59" s="9"/>
      <c r="AB59" s="9"/>
      <c r="AC59" s="9"/>
      <c r="AD59" s="9"/>
    </row>
    <row r="60" spans="1:30" ht="15" x14ac:dyDescent="0.2">
      <c r="A60" s="4">
        <v>89</v>
      </c>
      <c r="B60" s="4" t="s">
        <v>205</v>
      </c>
      <c r="C60" s="4" t="s">
        <v>32</v>
      </c>
      <c r="D60" s="4" t="s">
        <v>187</v>
      </c>
      <c r="E60" s="4" t="s">
        <v>206</v>
      </c>
      <c r="F60" s="3" t="s">
        <v>19</v>
      </c>
      <c r="G60" s="3" t="s">
        <v>19</v>
      </c>
      <c r="H60" s="3" t="s">
        <v>19</v>
      </c>
      <c r="I60" s="3" t="s">
        <v>19</v>
      </c>
      <c r="J60" s="3" t="s">
        <v>19</v>
      </c>
      <c r="K60" s="3" t="s">
        <v>19</v>
      </c>
      <c r="L60" s="3" t="s">
        <v>19</v>
      </c>
      <c r="M60" s="3" t="s">
        <v>19</v>
      </c>
      <c r="N60" s="3" t="s">
        <v>19</v>
      </c>
      <c r="O60" s="3" t="s">
        <v>19</v>
      </c>
      <c r="P60" s="3" t="s">
        <v>19</v>
      </c>
      <c r="Q60" s="3" t="s">
        <v>19</v>
      </c>
      <c r="R60" s="6">
        <f>AVERAGE(AUX!U90:AD90)</f>
        <v>0</v>
      </c>
      <c r="S60" s="6">
        <f>MINA(F60:P60)</f>
        <v>0</v>
      </c>
      <c r="U60" s="9"/>
      <c r="V60" s="9"/>
      <c r="W60" s="9"/>
      <c r="X60" s="9"/>
      <c r="Y60" s="9"/>
      <c r="Z60" s="9"/>
      <c r="AA60" s="9"/>
      <c r="AB60" s="9"/>
      <c r="AC60" s="9"/>
      <c r="AD60" s="9"/>
    </row>
    <row r="61" spans="1:30" ht="15" x14ac:dyDescent="0.2">
      <c r="A61" s="4">
        <v>51</v>
      </c>
      <c r="B61" s="4" t="s">
        <v>123</v>
      </c>
      <c r="C61" s="4" t="s">
        <v>16</v>
      </c>
      <c r="D61" s="4" t="s">
        <v>17</v>
      </c>
      <c r="E61" s="4" t="s">
        <v>124</v>
      </c>
      <c r="F61" s="3">
        <v>8.9</v>
      </c>
      <c r="G61" s="3">
        <v>5.05</v>
      </c>
      <c r="H61" s="3">
        <v>6.3</v>
      </c>
      <c r="I61" s="3">
        <v>8.9499999999999993</v>
      </c>
      <c r="J61" s="3" t="s">
        <v>19</v>
      </c>
      <c r="K61" s="3">
        <v>7.8</v>
      </c>
      <c r="L61" s="3">
        <v>10</v>
      </c>
      <c r="M61" s="3">
        <v>8.8000000000000007</v>
      </c>
      <c r="N61" s="3">
        <v>8.5</v>
      </c>
      <c r="O61" s="3">
        <v>7.8</v>
      </c>
      <c r="P61" s="3">
        <v>5.4</v>
      </c>
      <c r="Q61" s="3" t="s">
        <v>19</v>
      </c>
      <c r="R61" s="6">
        <f>AVERAGE(AUX!U52:AD52)</f>
        <v>7.75</v>
      </c>
      <c r="S61" s="6">
        <f>MINA(F61:P61)</f>
        <v>0</v>
      </c>
      <c r="U61" s="9"/>
      <c r="V61" s="9"/>
      <c r="W61" s="9"/>
      <c r="X61" s="9"/>
      <c r="Y61" s="9"/>
      <c r="Z61" s="9"/>
      <c r="AA61" s="9"/>
      <c r="AB61" s="9"/>
      <c r="AC61" s="9"/>
      <c r="AD61" s="9"/>
    </row>
    <row r="62" spans="1:30" ht="15" x14ac:dyDescent="0.2">
      <c r="A62" s="4">
        <v>90</v>
      </c>
      <c r="B62" s="4" t="s">
        <v>207</v>
      </c>
      <c r="C62" s="4" t="s">
        <v>208</v>
      </c>
      <c r="D62" s="4" t="s">
        <v>209</v>
      </c>
      <c r="E62" s="4" t="s">
        <v>210</v>
      </c>
      <c r="F62" s="3">
        <v>6</v>
      </c>
      <c r="G62" s="3">
        <v>5.15</v>
      </c>
      <c r="H62" s="3">
        <v>5.0999999999999996</v>
      </c>
      <c r="I62" s="3">
        <v>1.8</v>
      </c>
      <c r="J62" s="3" t="s">
        <v>19</v>
      </c>
      <c r="K62" s="3">
        <v>5.0999999999999996</v>
      </c>
      <c r="L62" s="3">
        <v>10</v>
      </c>
      <c r="M62" s="3" t="s">
        <v>19</v>
      </c>
      <c r="N62" s="3">
        <v>6.2</v>
      </c>
      <c r="O62" s="3">
        <v>0.6</v>
      </c>
      <c r="P62" s="3" t="s">
        <v>19</v>
      </c>
      <c r="Q62" s="3">
        <v>7.2</v>
      </c>
      <c r="R62" s="6">
        <f>AVERAGE(AUX!U91:AD91)</f>
        <v>4.7149999999999999</v>
      </c>
      <c r="S62" s="6">
        <f>MINA(F62:P62)</f>
        <v>0</v>
      </c>
      <c r="U62" s="9"/>
      <c r="V62" s="9"/>
      <c r="W62" s="9"/>
      <c r="X62" s="9"/>
      <c r="Y62" s="9"/>
      <c r="Z62" s="9"/>
      <c r="AA62" s="9"/>
      <c r="AB62" s="9"/>
      <c r="AC62" s="9"/>
      <c r="AD62" s="9"/>
    </row>
    <row r="63" spans="1:30" ht="15" x14ac:dyDescent="0.2">
      <c r="A63" s="4">
        <v>52</v>
      </c>
      <c r="B63" s="4" t="s">
        <v>125</v>
      </c>
      <c r="C63" s="4" t="s">
        <v>16</v>
      </c>
      <c r="D63" s="4" t="s">
        <v>17</v>
      </c>
      <c r="E63" s="4" t="s">
        <v>126</v>
      </c>
      <c r="F63" s="3">
        <v>8.8000000000000007</v>
      </c>
      <c r="G63" s="3">
        <v>7.5</v>
      </c>
      <c r="H63" s="3">
        <v>8.6</v>
      </c>
      <c r="I63" s="3">
        <v>7.55</v>
      </c>
      <c r="J63" s="3">
        <v>8.35</v>
      </c>
      <c r="K63" s="3">
        <v>6.1</v>
      </c>
      <c r="L63" s="3">
        <v>8.65</v>
      </c>
      <c r="M63" s="3">
        <v>8.6</v>
      </c>
      <c r="N63" s="3">
        <v>8.1</v>
      </c>
      <c r="O63" s="3">
        <v>8.5</v>
      </c>
      <c r="P63" s="3">
        <v>3.5</v>
      </c>
      <c r="Q63" s="3" t="s">
        <v>19</v>
      </c>
      <c r="R63" s="6">
        <f>AVERAGE(AUX!U53:AD53)</f>
        <v>8.0749999999999993</v>
      </c>
      <c r="S63" s="6">
        <f>MINA(F63:P63)</f>
        <v>3.5</v>
      </c>
      <c r="U63" s="9"/>
      <c r="V63" s="9"/>
      <c r="W63" s="9"/>
      <c r="X63" s="9"/>
      <c r="Y63" s="9"/>
      <c r="Z63" s="9"/>
      <c r="AA63" s="9"/>
      <c r="AB63" s="9"/>
      <c r="AC63" s="9"/>
      <c r="AD63" s="9"/>
    </row>
    <row r="64" spans="1:30" ht="15" x14ac:dyDescent="0.2">
      <c r="A64" s="4">
        <v>53</v>
      </c>
      <c r="B64" s="4" t="s">
        <v>127</v>
      </c>
      <c r="C64" s="4" t="s">
        <v>16</v>
      </c>
      <c r="D64" s="4" t="s">
        <v>17</v>
      </c>
      <c r="E64" s="4" t="s">
        <v>128</v>
      </c>
      <c r="F64" s="3">
        <v>7.8</v>
      </c>
      <c r="G64" s="3">
        <v>8.75</v>
      </c>
      <c r="H64" s="3">
        <v>8.1999999999999993</v>
      </c>
      <c r="I64" s="3">
        <v>8.6999999999999993</v>
      </c>
      <c r="J64" s="3">
        <v>0.96</v>
      </c>
      <c r="K64" s="3">
        <v>2.6</v>
      </c>
      <c r="L64" s="3">
        <v>8.5500000000000007</v>
      </c>
      <c r="M64" s="3">
        <v>8.5</v>
      </c>
      <c r="N64" s="3">
        <v>5.6</v>
      </c>
      <c r="O64" s="3">
        <v>7</v>
      </c>
      <c r="P64" s="3">
        <v>4.9000000000000004</v>
      </c>
      <c r="Q64" s="3" t="s">
        <v>19</v>
      </c>
      <c r="R64" s="6">
        <f>AVERAGE(AUX!U54:AD54)</f>
        <v>7.06</v>
      </c>
      <c r="S64" s="6">
        <f>MINA(F64:P64)</f>
        <v>0.96</v>
      </c>
      <c r="U64" s="9"/>
      <c r="V64" s="9"/>
      <c r="W64" s="9"/>
      <c r="X64" s="9"/>
      <c r="Y64" s="9"/>
      <c r="Z64" s="9"/>
      <c r="AA64" s="9"/>
      <c r="AB64" s="9"/>
      <c r="AC64" s="9"/>
      <c r="AD64" s="9"/>
    </row>
    <row r="65" spans="1:30" ht="15" x14ac:dyDescent="0.2">
      <c r="A65" s="4">
        <v>54</v>
      </c>
      <c r="B65" s="4" t="s">
        <v>129</v>
      </c>
      <c r="C65" s="4" t="s">
        <v>16</v>
      </c>
      <c r="D65" s="4" t="s">
        <v>17</v>
      </c>
      <c r="E65" s="4" t="s">
        <v>130</v>
      </c>
      <c r="F65" s="3">
        <v>6.75</v>
      </c>
      <c r="G65" s="3">
        <v>9.15</v>
      </c>
      <c r="H65" s="3">
        <v>9.1999999999999993</v>
      </c>
      <c r="I65" s="3">
        <v>7.25</v>
      </c>
      <c r="J65" s="3">
        <v>9.5500000000000007</v>
      </c>
      <c r="K65" s="3">
        <v>8.6</v>
      </c>
      <c r="L65" s="3">
        <v>10</v>
      </c>
      <c r="M65" s="3">
        <v>6.6</v>
      </c>
      <c r="N65" s="3">
        <v>8.4</v>
      </c>
      <c r="O65" s="3">
        <v>7.1</v>
      </c>
      <c r="P65" s="3">
        <v>8.1999999999999993</v>
      </c>
      <c r="Q65" s="3">
        <v>8.6</v>
      </c>
      <c r="R65" s="6">
        <f>AVERAGE(AUX!U55:AD55)</f>
        <v>8.6050000000000004</v>
      </c>
      <c r="S65" s="6">
        <f>MINA(F65:P65)</f>
        <v>6.6</v>
      </c>
      <c r="U65" s="9"/>
      <c r="V65" s="9"/>
      <c r="W65" s="9"/>
      <c r="X65" s="9"/>
      <c r="Y65" s="9"/>
      <c r="Z65" s="9"/>
      <c r="AA65" s="9"/>
      <c r="AB65" s="9"/>
      <c r="AC65" s="9"/>
      <c r="AD65" s="9"/>
    </row>
    <row r="66" spans="1:30" ht="15" x14ac:dyDescent="0.2">
      <c r="A66" s="4">
        <v>91</v>
      </c>
      <c r="B66" s="4" t="s">
        <v>211</v>
      </c>
      <c r="C66" s="4" t="s">
        <v>43</v>
      </c>
      <c r="D66" s="4" t="s">
        <v>212</v>
      </c>
      <c r="E66" s="4" t="s">
        <v>213</v>
      </c>
      <c r="F66" s="3">
        <v>8.6999999999999993</v>
      </c>
      <c r="G66" s="3">
        <v>6.6</v>
      </c>
      <c r="H66" s="3">
        <v>7.7</v>
      </c>
      <c r="I66" s="3">
        <v>7.6</v>
      </c>
      <c r="J66" s="3" t="s">
        <v>19</v>
      </c>
      <c r="K66" s="3">
        <v>7.9</v>
      </c>
      <c r="L66" s="3">
        <v>8.5500000000000007</v>
      </c>
      <c r="M66" s="3">
        <v>4.7</v>
      </c>
      <c r="N66" s="3">
        <v>3.2</v>
      </c>
      <c r="O66" s="3">
        <v>5.5</v>
      </c>
      <c r="P66" s="3">
        <v>4.2</v>
      </c>
      <c r="Q66" s="3" t="s">
        <v>19</v>
      </c>
      <c r="R66" s="6">
        <f>AVERAGE(AUX!U92:AD92)</f>
        <v>6.4650000000000007</v>
      </c>
      <c r="S66" s="6">
        <f>MINA(F66:P66)</f>
        <v>0</v>
      </c>
      <c r="U66" s="9"/>
      <c r="V66" s="9"/>
      <c r="W66" s="9"/>
      <c r="X66" s="9"/>
      <c r="Y66" s="9"/>
      <c r="Z66" s="9"/>
      <c r="AA66" s="9"/>
      <c r="AB66" s="9"/>
      <c r="AC66" s="9"/>
      <c r="AD66" s="9"/>
    </row>
    <row r="67" spans="1:30" ht="15" x14ac:dyDescent="0.2">
      <c r="A67" s="4">
        <v>55</v>
      </c>
      <c r="B67" s="4" t="s">
        <v>131</v>
      </c>
      <c r="C67" s="4" t="s">
        <v>16</v>
      </c>
      <c r="D67" s="4" t="s">
        <v>17</v>
      </c>
      <c r="E67" s="4" t="s">
        <v>132</v>
      </c>
      <c r="F67" s="3">
        <v>8.75</v>
      </c>
      <c r="G67" s="3">
        <v>7.55</v>
      </c>
      <c r="H67" s="3">
        <v>7.6</v>
      </c>
      <c r="I67" s="3" t="s">
        <v>19</v>
      </c>
      <c r="J67" s="3" t="s">
        <v>19</v>
      </c>
      <c r="K67" s="3" t="s">
        <v>19</v>
      </c>
      <c r="L67" s="3" t="s">
        <v>19</v>
      </c>
      <c r="M67" s="3">
        <v>7.6</v>
      </c>
      <c r="N67" s="3" t="s">
        <v>19</v>
      </c>
      <c r="O67" s="3" t="s">
        <v>19</v>
      </c>
      <c r="P67" s="3" t="s">
        <v>19</v>
      </c>
      <c r="Q67" s="3" t="s">
        <v>19</v>
      </c>
      <c r="R67" s="6">
        <f>AVERAGE(AUX!U56:AD56)</f>
        <v>3.1500000000000004</v>
      </c>
      <c r="S67" s="6">
        <f>MINA(F67:P67)</f>
        <v>0</v>
      </c>
      <c r="U67" s="9"/>
      <c r="V67" s="9"/>
      <c r="W67" s="9"/>
      <c r="X67" s="9"/>
      <c r="Y67" s="9"/>
      <c r="Z67" s="9"/>
      <c r="AA67" s="9"/>
      <c r="AB67" s="9"/>
      <c r="AC67" s="9"/>
      <c r="AD67" s="9"/>
    </row>
    <row r="68" spans="1:30" ht="15" x14ac:dyDescent="0.2">
      <c r="A68" s="4">
        <v>56</v>
      </c>
      <c r="B68" s="4" t="s">
        <v>133</v>
      </c>
      <c r="C68" s="4" t="s">
        <v>23</v>
      </c>
      <c r="D68" s="4" t="s">
        <v>17</v>
      </c>
      <c r="E68" s="4" t="s">
        <v>134</v>
      </c>
      <c r="F68" s="3">
        <v>7.3</v>
      </c>
      <c r="G68" s="3">
        <v>4.8</v>
      </c>
      <c r="H68" s="10" t="s">
        <v>19</v>
      </c>
      <c r="I68" s="3">
        <v>2.4500000000000002</v>
      </c>
      <c r="J68" s="3" t="s">
        <v>19</v>
      </c>
      <c r="K68" s="3" t="s">
        <v>19</v>
      </c>
      <c r="L68" s="3" t="s">
        <v>19</v>
      </c>
      <c r="M68" s="3" t="s">
        <v>19</v>
      </c>
      <c r="N68" s="3" t="s">
        <v>19</v>
      </c>
      <c r="O68" s="3" t="s">
        <v>19</v>
      </c>
      <c r="P68" s="3" t="s">
        <v>19</v>
      </c>
      <c r="Q68" s="3" t="s">
        <v>19</v>
      </c>
      <c r="R68" s="6">
        <f>AVERAGE(AUX!U57:AD57)</f>
        <v>1.4550000000000001</v>
      </c>
      <c r="S68" s="6">
        <f>MINA(F68:P68)</f>
        <v>0</v>
      </c>
      <c r="U68" s="9"/>
      <c r="V68" s="9"/>
      <c r="W68" s="9"/>
      <c r="X68" s="9"/>
      <c r="Y68" s="9"/>
      <c r="Z68" s="9"/>
      <c r="AA68" s="9"/>
      <c r="AB68" s="9"/>
      <c r="AC68" s="9"/>
      <c r="AD68" s="9"/>
    </row>
    <row r="69" spans="1:30" ht="15" x14ac:dyDescent="0.2">
      <c r="A69" s="4">
        <v>57</v>
      </c>
      <c r="B69" s="4" t="s">
        <v>135</v>
      </c>
      <c r="C69" s="4" t="s">
        <v>136</v>
      </c>
      <c r="D69" s="4" t="s">
        <v>17</v>
      </c>
      <c r="E69" s="4" t="s">
        <v>137</v>
      </c>
      <c r="F69" s="3" t="s">
        <v>19</v>
      </c>
      <c r="G69" s="3" t="s">
        <v>19</v>
      </c>
      <c r="H69" s="3" t="s">
        <v>19</v>
      </c>
      <c r="I69" s="3" t="s">
        <v>19</v>
      </c>
      <c r="J69" s="3" t="s">
        <v>19</v>
      </c>
      <c r="K69" s="3" t="s">
        <v>19</v>
      </c>
      <c r="L69" s="3" t="s">
        <v>19</v>
      </c>
      <c r="M69" s="3" t="s">
        <v>19</v>
      </c>
      <c r="N69" s="3" t="s">
        <v>19</v>
      </c>
      <c r="O69" s="3" t="s">
        <v>19</v>
      </c>
      <c r="P69" s="3" t="s">
        <v>19</v>
      </c>
      <c r="Q69" s="3" t="s">
        <v>19</v>
      </c>
      <c r="R69" s="6">
        <f>AVERAGE(AUX!U58:AD58)</f>
        <v>0</v>
      </c>
      <c r="S69" s="6">
        <f>MINA(F69:P69)</f>
        <v>0</v>
      </c>
      <c r="U69" s="9"/>
      <c r="V69" s="9"/>
      <c r="W69" s="9"/>
      <c r="X69" s="9"/>
      <c r="Y69" s="9"/>
      <c r="Z69" s="9"/>
      <c r="AA69" s="9"/>
      <c r="AB69" s="9"/>
      <c r="AC69" s="9"/>
      <c r="AD69" s="9"/>
    </row>
    <row r="70" spans="1:30" ht="15" x14ac:dyDescent="0.2">
      <c r="A70" s="4">
        <v>58</v>
      </c>
      <c r="B70" s="4" t="s">
        <v>138</v>
      </c>
      <c r="C70" s="4" t="s">
        <v>16</v>
      </c>
      <c r="D70" s="4" t="s">
        <v>17</v>
      </c>
      <c r="E70" s="4" t="s">
        <v>139</v>
      </c>
      <c r="F70" s="3">
        <v>6.75</v>
      </c>
      <c r="G70" s="3">
        <v>9.15</v>
      </c>
      <c r="H70" s="3">
        <v>9.1999999999999993</v>
      </c>
      <c r="I70" s="3">
        <v>7.25</v>
      </c>
      <c r="J70" s="3">
        <v>9.5500000000000007</v>
      </c>
      <c r="K70" s="3">
        <v>8.6</v>
      </c>
      <c r="L70" s="3">
        <v>10</v>
      </c>
      <c r="M70" s="3">
        <v>6.6</v>
      </c>
      <c r="N70" s="3">
        <v>8.4</v>
      </c>
      <c r="O70" s="3">
        <v>7.1</v>
      </c>
      <c r="P70" s="3">
        <v>8.1999999999999993</v>
      </c>
      <c r="Q70" s="3">
        <v>8.6</v>
      </c>
      <c r="R70" s="6">
        <f>AVERAGE(AUX!U59:AD59)</f>
        <v>8.6050000000000004</v>
      </c>
      <c r="S70" s="6">
        <f>MINA(F70:P70)</f>
        <v>6.6</v>
      </c>
      <c r="U70" s="9"/>
      <c r="V70" s="9"/>
      <c r="W70" s="9"/>
      <c r="X70" s="9"/>
      <c r="Y70" s="9"/>
      <c r="Z70" s="9"/>
      <c r="AA70" s="9"/>
      <c r="AB70" s="9"/>
      <c r="AC70" s="9"/>
      <c r="AD70" s="9"/>
    </row>
    <row r="71" spans="1:30" ht="15" x14ac:dyDescent="0.2">
      <c r="A71" s="4">
        <v>59</v>
      </c>
      <c r="B71" s="4" t="s">
        <v>140</v>
      </c>
      <c r="C71" s="4" t="s">
        <v>16</v>
      </c>
      <c r="D71" s="4" t="s">
        <v>17</v>
      </c>
      <c r="E71" s="4" t="s">
        <v>141</v>
      </c>
      <c r="F71" s="3">
        <v>8.1999999999999993</v>
      </c>
      <c r="G71" s="3">
        <v>7.55</v>
      </c>
      <c r="H71" s="3">
        <v>7.6</v>
      </c>
      <c r="I71" s="3" t="s">
        <v>19</v>
      </c>
      <c r="J71" s="3" t="s">
        <v>19</v>
      </c>
      <c r="K71" s="3" t="s">
        <v>19</v>
      </c>
      <c r="L71" s="3" t="s">
        <v>19</v>
      </c>
      <c r="M71" s="3">
        <v>7.6</v>
      </c>
      <c r="N71" s="3" t="s">
        <v>19</v>
      </c>
      <c r="O71" s="3" t="s">
        <v>19</v>
      </c>
      <c r="P71" s="3" t="s">
        <v>19</v>
      </c>
      <c r="Q71" s="3" t="s">
        <v>19</v>
      </c>
      <c r="R71" s="6">
        <f>AVERAGE(AUX!U60:AD60)</f>
        <v>3.0949999999999998</v>
      </c>
      <c r="S71" s="6">
        <f>MINA(F71:P71)</f>
        <v>0</v>
      </c>
      <c r="U71" s="9"/>
      <c r="V71" s="9"/>
      <c r="W71" s="9"/>
      <c r="X71" s="9"/>
      <c r="Y71" s="9"/>
      <c r="Z71" s="9"/>
      <c r="AA71" s="9"/>
      <c r="AB71" s="9"/>
      <c r="AC71" s="9"/>
      <c r="AD71" s="9"/>
    </row>
    <row r="72" spans="1:30" ht="15" x14ac:dyDescent="0.2">
      <c r="A72" s="4">
        <v>60</v>
      </c>
      <c r="B72" s="4" t="s">
        <v>142</v>
      </c>
      <c r="C72" s="4" t="s">
        <v>16</v>
      </c>
      <c r="D72" s="4" t="s">
        <v>17</v>
      </c>
      <c r="E72" s="4" t="s">
        <v>143</v>
      </c>
      <c r="F72" s="3">
        <v>7.55</v>
      </c>
      <c r="G72" s="3">
        <v>5.15</v>
      </c>
      <c r="H72" s="3">
        <v>8</v>
      </c>
      <c r="I72" s="3" t="s">
        <v>19</v>
      </c>
      <c r="J72" s="3">
        <v>0.96</v>
      </c>
      <c r="K72" s="3">
        <v>4.9000000000000004</v>
      </c>
      <c r="L72" s="3">
        <v>7.2</v>
      </c>
      <c r="M72" s="3">
        <v>8.1</v>
      </c>
      <c r="N72" s="3" t="s">
        <v>19</v>
      </c>
      <c r="O72" s="3" t="s">
        <v>19</v>
      </c>
      <c r="P72" s="3" t="s">
        <v>19</v>
      </c>
      <c r="Q72" s="3">
        <v>8.3000000000000007</v>
      </c>
      <c r="R72" s="6">
        <f>AVERAGE(AUX!U61:AD61)</f>
        <v>5.016</v>
      </c>
      <c r="S72" s="6">
        <f>MINA(F72:P72)</f>
        <v>0</v>
      </c>
      <c r="U72" s="9"/>
      <c r="V72" s="9"/>
      <c r="W72" s="9"/>
      <c r="X72" s="9"/>
      <c r="Y72" s="9"/>
      <c r="Z72" s="9"/>
      <c r="AA72" s="9"/>
      <c r="AB72" s="9"/>
      <c r="AC72" s="9"/>
      <c r="AD72" s="9"/>
    </row>
    <row r="73" spans="1:30" ht="15" x14ac:dyDescent="0.2">
      <c r="A73" s="4">
        <v>61</v>
      </c>
      <c r="B73" s="4" t="s">
        <v>144</v>
      </c>
      <c r="C73" s="4" t="s">
        <v>16</v>
      </c>
      <c r="D73" s="4" t="s">
        <v>17</v>
      </c>
      <c r="E73" s="4" t="s">
        <v>145</v>
      </c>
      <c r="F73" s="3" t="s">
        <v>19</v>
      </c>
      <c r="G73" s="3" t="s">
        <v>19</v>
      </c>
      <c r="H73" s="3" t="s">
        <v>19</v>
      </c>
      <c r="I73" s="3" t="s">
        <v>19</v>
      </c>
      <c r="J73" s="3" t="s">
        <v>19</v>
      </c>
      <c r="K73" s="3" t="s">
        <v>19</v>
      </c>
      <c r="L73" s="3" t="s">
        <v>19</v>
      </c>
      <c r="M73" s="3" t="s">
        <v>19</v>
      </c>
      <c r="N73" s="3" t="s">
        <v>19</v>
      </c>
      <c r="O73" s="3" t="s">
        <v>19</v>
      </c>
      <c r="P73" s="3" t="s">
        <v>19</v>
      </c>
      <c r="Q73" s="3" t="s">
        <v>19</v>
      </c>
      <c r="R73" s="6">
        <f>AVERAGE(AUX!U62:AD62)</f>
        <v>0</v>
      </c>
      <c r="S73" s="6">
        <f>MINA(F73:P73)</f>
        <v>0</v>
      </c>
      <c r="U73" s="9"/>
      <c r="V73" s="9"/>
      <c r="W73" s="9"/>
      <c r="X73" s="9"/>
      <c r="Y73" s="9"/>
      <c r="Z73" s="9"/>
      <c r="AA73" s="9"/>
      <c r="AB73" s="9"/>
      <c r="AC73" s="9"/>
      <c r="AD73" s="9"/>
    </row>
    <row r="74" spans="1:30" ht="15" x14ac:dyDescent="0.2">
      <c r="A74" s="4">
        <v>62</v>
      </c>
      <c r="B74" s="4" t="s">
        <v>146</v>
      </c>
      <c r="C74" s="4" t="s">
        <v>16</v>
      </c>
      <c r="D74" s="4" t="s">
        <v>17</v>
      </c>
      <c r="E74" s="4" t="s">
        <v>147</v>
      </c>
      <c r="F74" s="3">
        <v>8.6999999999999993</v>
      </c>
      <c r="G74" s="3">
        <v>8.1999999999999993</v>
      </c>
      <c r="H74" s="3">
        <v>9.6</v>
      </c>
      <c r="I74" s="3">
        <v>9.75</v>
      </c>
      <c r="J74" s="3">
        <v>8.35</v>
      </c>
      <c r="K74" s="3">
        <v>9.5</v>
      </c>
      <c r="L74" s="3">
        <v>8.75</v>
      </c>
      <c r="M74" s="3">
        <v>8.6</v>
      </c>
      <c r="N74" s="3">
        <v>9</v>
      </c>
      <c r="O74" s="3">
        <v>8.6999999999999993</v>
      </c>
      <c r="P74" s="3" t="s">
        <v>19</v>
      </c>
      <c r="Q74" s="3" t="s">
        <v>19</v>
      </c>
      <c r="R74" s="6">
        <f>AVERAGE(AUX!U63:AD63)</f>
        <v>8.9149999999999991</v>
      </c>
      <c r="S74" s="6">
        <f>MINA(F74:P74)</f>
        <v>0</v>
      </c>
      <c r="U74" s="9"/>
      <c r="V74" s="9"/>
      <c r="W74" s="9"/>
      <c r="X74" s="9"/>
      <c r="Y74" s="9"/>
      <c r="Z74" s="9"/>
      <c r="AA74" s="9"/>
      <c r="AB74" s="9"/>
      <c r="AC74" s="9"/>
      <c r="AD74" s="9"/>
    </row>
    <row r="75" spans="1:30" ht="15" x14ac:dyDescent="0.2">
      <c r="A75" s="4">
        <v>63</v>
      </c>
      <c r="B75" s="4" t="s">
        <v>148</v>
      </c>
      <c r="C75" s="4" t="s">
        <v>16</v>
      </c>
      <c r="D75" s="4" t="s">
        <v>17</v>
      </c>
      <c r="E75" s="4" t="s">
        <v>149</v>
      </c>
      <c r="F75" s="3">
        <v>9.5</v>
      </c>
      <c r="G75" s="3">
        <v>8.6999999999999993</v>
      </c>
      <c r="H75" s="3">
        <v>9.1</v>
      </c>
      <c r="I75" s="3">
        <v>7.6</v>
      </c>
      <c r="J75" s="3">
        <v>7.3</v>
      </c>
      <c r="K75" s="3">
        <v>9.5</v>
      </c>
      <c r="L75" s="3">
        <v>9.25</v>
      </c>
      <c r="M75" s="3">
        <v>8.6</v>
      </c>
      <c r="N75" s="3">
        <v>6.3</v>
      </c>
      <c r="O75" s="3">
        <v>9.3000000000000007</v>
      </c>
      <c r="P75" s="3">
        <v>8.6999999999999993</v>
      </c>
      <c r="Q75" s="3">
        <v>7.8</v>
      </c>
      <c r="R75" s="6">
        <f>AVERAGE(AUX!U64:AD64)</f>
        <v>8.8049999999999979</v>
      </c>
      <c r="S75" s="6">
        <f>MINA(F75:P75)</f>
        <v>6.3</v>
      </c>
      <c r="U75" s="9"/>
      <c r="V75" s="9"/>
      <c r="W75" s="9"/>
      <c r="X75" s="9"/>
      <c r="Y75" s="9"/>
      <c r="Z75" s="9"/>
      <c r="AA75" s="9"/>
      <c r="AB75" s="9"/>
      <c r="AC75" s="9"/>
      <c r="AD75" s="9"/>
    </row>
    <row r="76" spans="1:30" ht="15" x14ac:dyDescent="0.2">
      <c r="A76" s="4">
        <v>64</v>
      </c>
      <c r="B76" s="4" t="s">
        <v>150</v>
      </c>
      <c r="C76" s="4" t="s">
        <v>16</v>
      </c>
      <c r="D76" s="4" t="s">
        <v>17</v>
      </c>
      <c r="E76" s="4" t="s">
        <v>151</v>
      </c>
      <c r="F76" s="3">
        <v>8.9</v>
      </c>
      <c r="G76" s="3">
        <v>8.9</v>
      </c>
      <c r="H76" s="3">
        <v>8.3000000000000007</v>
      </c>
      <c r="I76" s="3">
        <v>10</v>
      </c>
      <c r="J76" s="3">
        <v>7.9</v>
      </c>
      <c r="K76" s="3">
        <v>7.7</v>
      </c>
      <c r="L76" s="3">
        <v>9.6</v>
      </c>
      <c r="M76" s="3">
        <v>5.8</v>
      </c>
      <c r="N76" s="3">
        <v>8.1</v>
      </c>
      <c r="O76" s="3">
        <v>9.8000000000000007</v>
      </c>
      <c r="P76" s="3">
        <v>8.1999999999999993</v>
      </c>
      <c r="Q76" s="3" t="s">
        <v>19</v>
      </c>
      <c r="R76" s="6">
        <f>AVERAGE(AUX!U65:AD65)</f>
        <v>8.74</v>
      </c>
      <c r="S76" s="6">
        <f>MINA(F76:P76)</f>
        <v>5.8</v>
      </c>
      <c r="U76" s="9"/>
      <c r="V76" s="9"/>
      <c r="W76" s="9"/>
      <c r="X76" s="9"/>
      <c r="Y76" s="9"/>
      <c r="Z76" s="9"/>
      <c r="AA76" s="9"/>
      <c r="AB76" s="9"/>
      <c r="AC76" s="9"/>
      <c r="AD76" s="9"/>
    </row>
    <row r="77" spans="1:30" ht="15" x14ac:dyDescent="0.2">
      <c r="A77" s="4">
        <v>65</v>
      </c>
      <c r="B77" s="4" t="s">
        <v>152</v>
      </c>
      <c r="C77" s="4" t="s">
        <v>23</v>
      </c>
      <c r="D77" s="4" t="s">
        <v>17</v>
      </c>
      <c r="E77" s="4" t="s">
        <v>153</v>
      </c>
      <c r="F77" s="3" t="s">
        <v>19</v>
      </c>
      <c r="G77" s="3">
        <v>4.8</v>
      </c>
      <c r="H77" s="3" t="s">
        <v>19</v>
      </c>
      <c r="I77" s="3">
        <v>8.1</v>
      </c>
      <c r="J77" s="3" t="s">
        <v>19</v>
      </c>
      <c r="K77" s="3">
        <v>7.35</v>
      </c>
      <c r="L77" s="3">
        <v>8.85</v>
      </c>
      <c r="M77" s="3">
        <v>5.4</v>
      </c>
      <c r="N77" s="3">
        <v>9.1</v>
      </c>
      <c r="O77" s="3" t="s">
        <v>19</v>
      </c>
      <c r="P77" s="3" t="s">
        <v>19</v>
      </c>
      <c r="Q77" s="3" t="s">
        <v>19</v>
      </c>
      <c r="R77" s="6">
        <f>AVERAGE(AUX!U66:AD66)</f>
        <v>4.3599999999999994</v>
      </c>
      <c r="S77" s="6">
        <f>MINA(F77:P77)</f>
        <v>0</v>
      </c>
      <c r="U77" s="9"/>
      <c r="V77" s="9"/>
      <c r="W77" s="9"/>
      <c r="X77" s="9"/>
      <c r="Y77" s="9"/>
      <c r="Z77" s="9"/>
      <c r="AA77" s="9"/>
      <c r="AB77" s="9"/>
      <c r="AC77" s="9"/>
      <c r="AD77" s="9"/>
    </row>
    <row r="78" spans="1:30" ht="15" x14ac:dyDescent="0.2">
      <c r="A78" s="4">
        <v>66</v>
      </c>
      <c r="B78" s="4" t="s">
        <v>154</v>
      </c>
      <c r="C78" s="4" t="s">
        <v>16</v>
      </c>
      <c r="D78" s="4" t="s">
        <v>17</v>
      </c>
      <c r="E78" s="4" t="s">
        <v>155</v>
      </c>
      <c r="F78" s="3">
        <v>7.55</v>
      </c>
      <c r="G78" s="3">
        <v>7.85</v>
      </c>
      <c r="H78" s="3">
        <v>7.8</v>
      </c>
      <c r="I78" s="3">
        <v>6.9</v>
      </c>
      <c r="J78" s="3" t="s">
        <v>19</v>
      </c>
      <c r="K78" s="3">
        <v>7.1</v>
      </c>
      <c r="L78" s="3">
        <v>7.25</v>
      </c>
      <c r="M78" s="3">
        <v>7.2</v>
      </c>
      <c r="N78" s="3" t="s">
        <v>19</v>
      </c>
      <c r="O78" s="3">
        <v>6.9</v>
      </c>
      <c r="P78" s="3">
        <v>3.7</v>
      </c>
      <c r="Q78" s="3" t="s">
        <v>19</v>
      </c>
      <c r="R78" s="6">
        <f>AVERAGE(AUX!U67:AD67)</f>
        <v>6.2249999999999996</v>
      </c>
      <c r="S78" s="6">
        <f>MINA(F78:P78)</f>
        <v>0</v>
      </c>
      <c r="U78" s="9"/>
      <c r="V78" s="9"/>
      <c r="W78" s="9"/>
      <c r="X78" s="9"/>
      <c r="Y78" s="9"/>
      <c r="Z78" s="9"/>
      <c r="AA78" s="9"/>
      <c r="AB78" s="9"/>
      <c r="AC78" s="9"/>
      <c r="AD78" s="9"/>
    </row>
    <row r="79" spans="1:30" ht="15" x14ac:dyDescent="0.2">
      <c r="A79" s="4">
        <v>92</v>
      </c>
      <c r="B79" s="4" t="s">
        <v>214</v>
      </c>
      <c r="C79" s="4" t="s">
        <v>23</v>
      </c>
      <c r="D79" s="4" t="s">
        <v>215</v>
      </c>
      <c r="E79" s="4" t="s">
        <v>216</v>
      </c>
      <c r="F79" s="3" t="s">
        <v>19</v>
      </c>
      <c r="G79" s="3" t="s">
        <v>19</v>
      </c>
      <c r="H79" s="3" t="s">
        <v>19</v>
      </c>
      <c r="I79" s="3" t="s">
        <v>19</v>
      </c>
      <c r="J79" s="3" t="s">
        <v>19</v>
      </c>
      <c r="K79" s="3" t="s">
        <v>19</v>
      </c>
      <c r="L79" s="3" t="s">
        <v>19</v>
      </c>
      <c r="M79" s="3" t="s">
        <v>19</v>
      </c>
      <c r="N79" s="3" t="s">
        <v>19</v>
      </c>
      <c r="O79" s="3" t="s">
        <v>19</v>
      </c>
      <c r="P79" s="3" t="s">
        <v>19</v>
      </c>
      <c r="Q79" s="3" t="s">
        <v>19</v>
      </c>
      <c r="R79" s="6">
        <f>AVERAGE(AUX!U93:AD93)</f>
        <v>0</v>
      </c>
      <c r="S79" s="6">
        <f>MINA(F79:P79)</f>
        <v>0</v>
      </c>
      <c r="U79" s="9"/>
      <c r="V79" s="9"/>
      <c r="W79" s="9"/>
      <c r="X79" s="9"/>
      <c r="Y79" s="9"/>
      <c r="Z79" s="9"/>
      <c r="AA79" s="9"/>
      <c r="AB79" s="9"/>
      <c r="AC79" s="9"/>
      <c r="AD79" s="9"/>
    </row>
    <row r="80" spans="1:30" ht="15" x14ac:dyDescent="0.2">
      <c r="A80" s="4">
        <v>67</v>
      </c>
      <c r="B80" s="4" t="s">
        <v>156</v>
      </c>
      <c r="C80" s="4" t="s">
        <v>16</v>
      </c>
      <c r="D80" s="4" t="s">
        <v>17</v>
      </c>
      <c r="E80" s="4" t="s">
        <v>157</v>
      </c>
      <c r="F80" s="3">
        <v>7.6</v>
      </c>
      <c r="G80" s="3">
        <v>7.6</v>
      </c>
      <c r="H80" s="3">
        <v>5.9</v>
      </c>
      <c r="I80" s="3">
        <v>4</v>
      </c>
      <c r="J80" s="3">
        <v>3.15</v>
      </c>
      <c r="K80" s="3">
        <v>8.4</v>
      </c>
      <c r="L80" s="3" t="s">
        <v>19</v>
      </c>
      <c r="M80" s="3">
        <v>8.6</v>
      </c>
      <c r="N80" s="3">
        <v>4.9000000000000004</v>
      </c>
      <c r="O80" s="3">
        <v>3.8</v>
      </c>
      <c r="P80" s="3" t="s">
        <v>19</v>
      </c>
      <c r="Q80" s="3" t="s">
        <v>19</v>
      </c>
      <c r="R80" s="6">
        <f>AVERAGE(AUX!U68:AD68)</f>
        <v>5.3949999999999996</v>
      </c>
      <c r="S80" s="6">
        <f>MINA(F80:P80)</f>
        <v>0</v>
      </c>
      <c r="U80" s="9"/>
      <c r="V80" s="9"/>
      <c r="W80" s="9"/>
      <c r="X80" s="9"/>
      <c r="Y80" s="9"/>
      <c r="Z80" s="9"/>
      <c r="AA80" s="9"/>
      <c r="AB80" s="9"/>
      <c r="AC80" s="9"/>
      <c r="AD80" s="9"/>
    </row>
    <row r="81" spans="1:30" ht="15" x14ac:dyDescent="0.2">
      <c r="A81" s="4">
        <v>68</v>
      </c>
      <c r="B81" s="4" t="s">
        <v>158</v>
      </c>
      <c r="C81" s="4" t="s">
        <v>93</v>
      </c>
      <c r="D81" s="4" t="s">
        <v>17</v>
      </c>
      <c r="E81" s="4" t="s">
        <v>159</v>
      </c>
      <c r="F81" s="3">
        <v>7.45</v>
      </c>
      <c r="G81" s="3">
        <v>4.4000000000000004</v>
      </c>
      <c r="H81" s="3">
        <v>6.8</v>
      </c>
      <c r="I81" s="3">
        <v>4.4000000000000004</v>
      </c>
      <c r="J81" s="3" t="s">
        <v>19</v>
      </c>
      <c r="K81" s="3" t="s">
        <v>19</v>
      </c>
      <c r="L81" s="3">
        <v>9.25</v>
      </c>
      <c r="M81" s="3">
        <v>8.9</v>
      </c>
      <c r="N81" s="3">
        <v>7.2</v>
      </c>
      <c r="O81" s="3" t="s">
        <v>19</v>
      </c>
      <c r="P81" s="3">
        <v>6.5</v>
      </c>
      <c r="Q81" s="3" t="s">
        <v>19</v>
      </c>
      <c r="R81" s="6">
        <f>AVERAGE(AUX!U69:AD69)</f>
        <v>5.4899999999999993</v>
      </c>
      <c r="S81" s="6">
        <f>MINA(F81:P81)</f>
        <v>0</v>
      </c>
      <c r="U81" s="9"/>
      <c r="V81" s="9"/>
      <c r="W81" s="9"/>
      <c r="X81" s="9"/>
      <c r="Y81" s="9"/>
      <c r="Z81" s="9"/>
      <c r="AA81" s="9"/>
      <c r="AB81" s="9"/>
      <c r="AC81" s="9"/>
      <c r="AD81" s="9"/>
    </row>
    <row r="82" spans="1:30" ht="15" x14ac:dyDescent="0.2">
      <c r="A82" s="4">
        <v>69</v>
      </c>
      <c r="B82" s="4" t="s">
        <v>160</v>
      </c>
      <c r="C82" s="4" t="s">
        <v>16</v>
      </c>
      <c r="D82" s="4" t="s">
        <v>17</v>
      </c>
      <c r="E82" s="4" t="s">
        <v>161</v>
      </c>
      <c r="F82" s="3">
        <v>6.85</v>
      </c>
      <c r="G82" s="3">
        <v>8.75</v>
      </c>
      <c r="H82" s="3">
        <v>8.3000000000000007</v>
      </c>
      <c r="I82" s="3">
        <v>10</v>
      </c>
      <c r="J82" s="3">
        <v>7.9</v>
      </c>
      <c r="K82" s="3">
        <v>7.7</v>
      </c>
      <c r="L82" s="3">
        <v>9.6</v>
      </c>
      <c r="M82" s="3">
        <v>5.8</v>
      </c>
      <c r="N82" s="3">
        <v>8.1</v>
      </c>
      <c r="O82" s="3">
        <v>8</v>
      </c>
      <c r="P82" s="3" t="s">
        <v>19</v>
      </c>
      <c r="Q82" s="3" t="s">
        <v>19</v>
      </c>
      <c r="R82" s="6">
        <f>AVERAGE(AUX!U70:AD70)</f>
        <v>8.1</v>
      </c>
      <c r="S82" s="6">
        <f>MINA(F82:P82)</f>
        <v>0</v>
      </c>
      <c r="U82" s="9"/>
      <c r="V82" s="9"/>
      <c r="W82" s="9"/>
      <c r="X82" s="9"/>
      <c r="Y82" s="9"/>
      <c r="Z82" s="9"/>
      <c r="AA82" s="9"/>
      <c r="AB82" s="9"/>
      <c r="AC82" s="9"/>
      <c r="AD82" s="9"/>
    </row>
    <row r="83" spans="1:30" ht="15" x14ac:dyDescent="0.2">
      <c r="A83" s="4">
        <v>70</v>
      </c>
      <c r="B83" s="4" t="s">
        <v>162</v>
      </c>
      <c r="C83" s="4" t="s">
        <v>16</v>
      </c>
      <c r="D83" s="4" t="s">
        <v>17</v>
      </c>
      <c r="E83" s="4" t="s">
        <v>163</v>
      </c>
      <c r="F83" s="3">
        <v>8.0500000000000007</v>
      </c>
      <c r="G83" s="3">
        <v>8.75</v>
      </c>
      <c r="H83" s="3">
        <v>8.1999999999999993</v>
      </c>
      <c r="I83" s="3">
        <v>8.6999999999999993</v>
      </c>
      <c r="J83" s="3">
        <v>0.96</v>
      </c>
      <c r="K83" s="3">
        <v>2.6</v>
      </c>
      <c r="L83" s="3">
        <v>8.5500000000000007</v>
      </c>
      <c r="M83" s="3">
        <v>8.5</v>
      </c>
      <c r="N83" s="3">
        <v>5.6</v>
      </c>
      <c r="O83" s="3">
        <v>7</v>
      </c>
      <c r="P83" s="3">
        <v>4.9000000000000004</v>
      </c>
      <c r="Q83" s="3" t="s">
        <v>19</v>
      </c>
      <c r="R83" s="6">
        <f>AVERAGE(AUX!U71:AD71)</f>
        <v>7.0849999999999991</v>
      </c>
      <c r="S83" s="6">
        <f>MINA(F83:P83)</f>
        <v>0.96</v>
      </c>
      <c r="U83" s="9"/>
      <c r="V83" s="9"/>
      <c r="W83" s="9"/>
      <c r="X83" s="9"/>
      <c r="Y83" s="9"/>
      <c r="Z83" s="9"/>
      <c r="AA83" s="9"/>
      <c r="AB83" s="9"/>
      <c r="AC83" s="9"/>
      <c r="AD83" s="9"/>
    </row>
    <row r="84" spans="1:30" ht="15" x14ac:dyDescent="0.2">
      <c r="A84" s="4">
        <v>71</v>
      </c>
      <c r="B84" s="4" t="s">
        <v>164</v>
      </c>
      <c r="C84" s="4" t="s">
        <v>16</v>
      </c>
      <c r="D84" s="4" t="s">
        <v>17</v>
      </c>
      <c r="E84" s="4" t="s">
        <v>165</v>
      </c>
      <c r="F84" s="3">
        <v>6.35</v>
      </c>
      <c r="G84" s="3">
        <v>7.85</v>
      </c>
      <c r="H84" s="3">
        <v>8.3000000000000007</v>
      </c>
      <c r="I84" s="3">
        <v>10</v>
      </c>
      <c r="J84" s="3">
        <v>7.9</v>
      </c>
      <c r="K84" s="3">
        <v>7.7</v>
      </c>
      <c r="L84" s="3">
        <v>9.6</v>
      </c>
      <c r="M84" s="3">
        <v>5.8</v>
      </c>
      <c r="N84" s="3">
        <v>8.1</v>
      </c>
      <c r="O84" s="3">
        <v>9.8000000000000007</v>
      </c>
      <c r="P84" s="3">
        <v>8.1999999999999993</v>
      </c>
      <c r="Q84" s="3" t="s">
        <v>19</v>
      </c>
      <c r="R84" s="6">
        <f>AVERAGE(AUX!U72:AD72)</f>
        <v>8.379999999999999</v>
      </c>
      <c r="S84" s="6">
        <f>MINA(F84:P84)</f>
        <v>5.8</v>
      </c>
      <c r="U84" s="9"/>
      <c r="V84" s="9"/>
      <c r="W84" s="9"/>
      <c r="X84" s="9"/>
      <c r="Y84" s="9"/>
      <c r="Z84" s="9"/>
      <c r="AA84" s="9"/>
      <c r="AB84" s="9"/>
      <c r="AC84" s="9"/>
      <c r="AD84" s="9"/>
    </row>
    <row r="85" spans="1:30" ht="15" x14ac:dyDescent="0.2">
      <c r="A85" s="4">
        <v>72</v>
      </c>
      <c r="B85" s="4" t="s">
        <v>166</v>
      </c>
      <c r="C85" s="4" t="s">
        <v>16</v>
      </c>
      <c r="D85" s="4" t="s">
        <v>17</v>
      </c>
      <c r="E85" s="4" t="s">
        <v>167</v>
      </c>
      <c r="F85" s="3" t="s">
        <v>19</v>
      </c>
      <c r="G85" s="3" t="s">
        <v>19</v>
      </c>
      <c r="H85" s="3" t="s">
        <v>19</v>
      </c>
      <c r="I85" s="3" t="s">
        <v>19</v>
      </c>
      <c r="J85" s="3" t="s">
        <v>19</v>
      </c>
      <c r="K85" s="3" t="s">
        <v>19</v>
      </c>
      <c r="L85" s="3" t="s">
        <v>19</v>
      </c>
      <c r="M85" s="3" t="s">
        <v>19</v>
      </c>
      <c r="N85" s="3" t="s">
        <v>19</v>
      </c>
      <c r="O85" s="3" t="s">
        <v>19</v>
      </c>
      <c r="P85" s="3" t="s">
        <v>19</v>
      </c>
      <c r="Q85" s="3" t="s">
        <v>19</v>
      </c>
      <c r="R85" s="6">
        <f>AVERAGE(AUX!U73:AD73)</f>
        <v>0</v>
      </c>
      <c r="S85" s="6">
        <f>MINA(F85:P85)</f>
        <v>0</v>
      </c>
      <c r="U85" s="9"/>
      <c r="V85" s="9"/>
      <c r="W85" s="9"/>
      <c r="X85" s="9"/>
      <c r="Y85" s="9"/>
      <c r="Z85" s="9"/>
      <c r="AA85" s="9"/>
      <c r="AB85" s="9"/>
      <c r="AC85" s="9"/>
      <c r="AD85" s="9"/>
    </row>
    <row r="86" spans="1:30" ht="15" x14ac:dyDescent="0.2">
      <c r="A86" s="4">
        <v>73</v>
      </c>
      <c r="B86" s="4" t="s">
        <v>168</v>
      </c>
      <c r="C86" s="4" t="s">
        <v>16</v>
      </c>
      <c r="D86" s="4" t="s">
        <v>17</v>
      </c>
      <c r="E86" s="4" t="s">
        <v>169</v>
      </c>
      <c r="F86" s="3">
        <v>8.3000000000000007</v>
      </c>
      <c r="G86" s="3">
        <v>7.85</v>
      </c>
      <c r="H86" s="3">
        <v>7.8</v>
      </c>
      <c r="I86" s="3">
        <v>6.9</v>
      </c>
      <c r="J86" s="3" t="s">
        <v>19</v>
      </c>
      <c r="K86" s="3">
        <v>7.1</v>
      </c>
      <c r="L86" s="3">
        <v>7.25</v>
      </c>
      <c r="M86" s="3">
        <v>7.2</v>
      </c>
      <c r="N86" s="3" t="s">
        <v>19</v>
      </c>
      <c r="O86" s="3">
        <v>6.9</v>
      </c>
      <c r="P86" s="3">
        <v>3.7</v>
      </c>
      <c r="Q86" s="3" t="s">
        <v>19</v>
      </c>
      <c r="R86" s="6">
        <f>AVERAGE(AUX!U74:AD74)</f>
        <v>6.3</v>
      </c>
      <c r="S86" s="6">
        <f>MINA(F86:P86)</f>
        <v>0</v>
      </c>
      <c r="U86" s="9"/>
      <c r="V86" s="9"/>
      <c r="W86" s="9"/>
      <c r="X86" s="9"/>
      <c r="Y86" s="9"/>
      <c r="Z86" s="9"/>
      <c r="AA86" s="9"/>
      <c r="AB86" s="9"/>
      <c r="AC86" s="9"/>
      <c r="AD86" s="9"/>
    </row>
    <row r="87" spans="1:30" ht="15" x14ac:dyDescent="0.2">
      <c r="A87" s="4">
        <v>74</v>
      </c>
      <c r="B87" s="4" t="s">
        <v>170</v>
      </c>
      <c r="C87" s="4" t="s">
        <v>93</v>
      </c>
      <c r="D87" s="4" t="s">
        <v>17</v>
      </c>
      <c r="E87" s="4" t="s">
        <v>171</v>
      </c>
      <c r="F87" s="3">
        <v>8.6999999999999993</v>
      </c>
      <c r="G87" s="3">
        <v>6.6</v>
      </c>
      <c r="H87" s="3">
        <v>7.7</v>
      </c>
      <c r="I87" s="3">
        <v>9.6</v>
      </c>
      <c r="J87" s="3" t="s">
        <v>19</v>
      </c>
      <c r="K87" s="3">
        <v>7.9</v>
      </c>
      <c r="L87" s="3">
        <v>8.5500000000000007</v>
      </c>
      <c r="M87" s="3">
        <v>4.7</v>
      </c>
      <c r="N87" s="3">
        <v>3.2</v>
      </c>
      <c r="O87" s="3">
        <v>5.5</v>
      </c>
      <c r="P87" s="3">
        <v>4.2</v>
      </c>
      <c r="Q87" s="3" t="s">
        <v>19</v>
      </c>
      <c r="R87" s="6">
        <f>AVERAGE(AUX!U75:AD75)</f>
        <v>6.6650000000000009</v>
      </c>
      <c r="S87" s="6">
        <f>MINA(F87:P87)</f>
        <v>0</v>
      </c>
      <c r="U87" s="9"/>
      <c r="V87" s="9"/>
      <c r="W87" s="9"/>
      <c r="X87" s="9"/>
      <c r="Y87" s="9"/>
      <c r="Z87" s="9"/>
      <c r="AA87" s="9"/>
      <c r="AB87" s="9"/>
      <c r="AC87" s="9"/>
      <c r="AD87" s="9"/>
    </row>
    <row r="88" spans="1:30" ht="15" x14ac:dyDescent="0.2">
      <c r="A88" s="4">
        <v>75</v>
      </c>
      <c r="B88" s="4" t="s">
        <v>172</v>
      </c>
      <c r="C88" s="4" t="s">
        <v>16</v>
      </c>
      <c r="D88" s="4" t="s">
        <v>17</v>
      </c>
      <c r="E88" s="4" t="s">
        <v>173</v>
      </c>
      <c r="F88" s="3">
        <v>7.2</v>
      </c>
      <c r="G88" s="3">
        <v>9.3000000000000007</v>
      </c>
      <c r="H88" s="3">
        <v>7.1</v>
      </c>
      <c r="I88" s="3">
        <v>8</v>
      </c>
      <c r="J88" s="3">
        <v>9.0500000000000007</v>
      </c>
      <c r="K88" s="3">
        <v>7.9</v>
      </c>
      <c r="L88" s="3">
        <v>7.75</v>
      </c>
      <c r="M88" s="3">
        <v>7</v>
      </c>
      <c r="N88" s="3">
        <v>7.4</v>
      </c>
      <c r="O88" s="3">
        <v>9.4</v>
      </c>
      <c r="P88" s="3">
        <v>10</v>
      </c>
      <c r="Q88" s="3" t="s">
        <v>19</v>
      </c>
      <c r="R88" s="6">
        <f>AVERAGE(AUX!U76:AD76)</f>
        <v>8.3099999999999987</v>
      </c>
      <c r="S88" s="6">
        <f>MINA(F88:P88)</f>
        <v>7</v>
      </c>
      <c r="U88" s="9"/>
      <c r="V88" s="9"/>
      <c r="W88" s="9"/>
      <c r="X88" s="9"/>
      <c r="Y88" s="9"/>
      <c r="Z88" s="9"/>
      <c r="AA88" s="9"/>
      <c r="AB88" s="9"/>
      <c r="AC88" s="9"/>
      <c r="AD88" s="9"/>
    </row>
    <row r="89" spans="1:30" ht="15" x14ac:dyDescent="0.2">
      <c r="A89" s="4">
        <v>76</v>
      </c>
      <c r="B89" s="4" t="s">
        <v>174</v>
      </c>
      <c r="C89" s="4" t="s">
        <v>16</v>
      </c>
      <c r="D89" s="4" t="s">
        <v>17</v>
      </c>
      <c r="E89" s="4" t="s">
        <v>175</v>
      </c>
      <c r="F89" s="3">
        <v>8.75</v>
      </c>
      <c r="G89" s="3">
        <v>7.55</v>
      </c>
      <c r="H89" s="3">
        <v>7.6</v>
      </c>
      <c r="I89" s="3" t="s">
        <v>19</v>
      </c>
      <c r="J89" s="3" t="s">
        <v>19</v>
      </c>
      <c r="K89" s="3" t="s">
        <v>19</v>
      </c>
      <c r="L89" s="3" t="s">
        <v>19</v>
      </c>
      <c r="M89" s="3" t="s">
        <v>19</v>
      </c>
      <c r="N89" s="3" t="s">
        <v>19</v>
      </c>
      <c r="O89" s="3" t="s">
        <v>19</v>
      </c>
      <c r="P89" s="3" t="s">
        <v>19</v>
      </c>
      <c r="Q89" s="3" t="s">
        <v>19</v>
      </c>
      <c r="R89" s="6">
        <f>AVERAGE(AUX!U77:AD77)</f>
        <v>2.39</v>
      </c>
      <c r="S89" s="6">
        <f>MINA(F89:P89)</f>
        <v>0</v>
      </c>
      <c r="U89" s="9"/>
      <c r="V89" s="9"/>
      <c r="W89" s="9"/>
      <c r="X89" s="9"/>
      <c r="Y89" s="9"/>
      <c r="Z89" s="9"/>
      <c r="AA89" s="9"/>
      <c r="AB89" s="9"/>
      <c r="AC89" s="9"/>
      <c r="AD89" s="9"/>
    </row>
    <row r="90" spans="1:30" ht="15" x14ac:dyDescent="0.2">
      <c r="A90" s="4">
        <v>77</v>
      </c>
      <c r="B90" s="4" t="s">
        <v>176</v>
      </c>
      <c r="C90" s="4" t="s">
        <v>23</v>
      </c>
      <c r="D90" s="4" t="s">
        <v>17</v>
      </c>
      <c r="E90" s="4" t="s">
        <v>177</v>
      </c>
      <c r="F90" s="3" t="s">
        <v>19</v>
      </c>
      <c r="G90" s="3" t="s">
        <v>19</v>
      </c>
      <c r="H90" s="3" t="s">
        <v>19</v>
      </c>
      <c r="I90" s="3" t="s">
        <v>19</v>
      </c>
      <c r="J90" s="3" t="s">
        <v>19</v>
      </c>
      <c r="K90" s="3" t="s">
        <v>19</v>
      </c>
      <c r="L90" s="3" t="s">
        <v>19</v>
      </c>
      <c r="M90" s="3" t="s">
        <v>19</v>
      </c>
      <c r="N90" s="3" t="s">
        <v>19</v>
      </c>
      <c r="O90" s="3" t="s">
        <v>19</v>
      </c>
      <c r="P90" s="3" t="s">
        <v>19</v>
      </c>
      <c r="Q90" s="3" t="s">
        <v>19</v>
      </c>
      <c r="R90" s="6">
        <f>AVERAGE(AUX!U78:AD78)</f>
        <v>0</v>
      </c>
      <c r="S90" s="6">
        <f>MINA(F90:P90)</f>
        <v>0</v>
      </c>
      <c r="U90" s="9"/>
      <c r="V90" s="9"/>
      <c r="W90" s="9"/>
      <c r="X90" s="9"/>
      <c r="Y90" s="9"/>
      <c r="Z90" s="9"/>
      <c r="AA90" s="9"/>
      <c r="AB90" s="9"/>
      <c r="AC90" s="9"/>
      <c r="AD90" s="9"/>
    </row>
    <row r="91" spans="1:30" ht="15" x14ac:dyDescent="0.2">
      <c r="A91" s="4">
        <v>78</v>
      </c>
      <c r="B91" s="4" t="s">
        <v>178</v>
      </c>
      <c r="C91" s="4" t="s">
        <v>16</v>
      </c>
      <c r="D91" s="4" t="s">
        <v>17</v>
      </c>
      <c r="E91" s="4" t="s">
        <v>179</v>
      </c>
      <c r="F91" s="3">
        <v>5.4</v>
      </c>
      <c r="G91" s="3" t="s">
        <v>19</v>
      </c>
      <c r="H91" s="3">
        <v>7.9</v>
      </c>
      <c r="I91" s="3" t="s">
        <v>19</v>
      </c>
      <c r="J91" s="3">
        <v>0.96</v>
      </c>
      <c r="K91" s="3" t="s">
        <v>19</v>
      </c>
      <c r="L91" s="3" t="s">
        <v>19</v>
      </c>
      <c r="M91" s="3" t="s">
        <v>19</v>
      </c>
      <c r="N91" s="3">
        <v>7.9</v>
      </c>
      <c r="O91" s="3">
        <v>9</v>
      </c>
      <c r="P91" s="3">
        <v>8.5</v>
      </c>
      <c r="Q91" s="3" t="s">
        <v>19</v>
      </c>
      <c r="R91" s="6">
        <f>AVERAGE(AUX!U79:AD79)</f>
        <v>3.9659999999999997</v>
      </c>
      <c r="S91" s="6">
        <f>MINA(F91:P91)</f>
        <v>0</v>
      </c>
      <c r="U91" s="9"/>
      <c r="V91" s="9"/>
      <c r="W91" s="9"/>
      <c r="X91" s="9"/>
      <c r="Y91" s="9"/>
      <c r="Z91" s="9"/>
      <c r="AA91" s="9"/>
      <c r="AB91" s="9"/>
      <c r="AC91" s="9"/>
      <c r="AD91" s="9"/>
    </row>
    <row r="92" spans="1:30" ht="15" x14ac:dyDescent="0.2">
      <c r="A92" s="4">
        <v>79</v>
      </c>
      <c r="B92" s="4" t="s">
        <v>180</v>
      </c>
      <c r="C92" s="4" t="s">
        <v>16</v>
      </c>
      <c r="D92" s="4" t="s">
        <v>17</v>
      </c>
      <c r="E92" s="4" t="s">
        <v>181</v>
      </c>
      <c r="F92" s="3">
        <v>7.9</v>
      </c>
      <c r="G92" s="3">
        <v>7.5</v>
      </c>
      <c r="H92" s="3">
        <v>8</v>
      </c>
      <c r="I92" s="3">
        <v>7.6</v>
      </c>
      <c r="J92" s="3">
        <v>3.55</v>
      </c>
      <c r="K92" s="3">
        <v>9.5</v>
      </c>
      <c r="L92" s="3">
        <v>8.75</v>
      </c>
      <c r="M92" s="3">
        <v>7.6</v>
      </c>
      <c r="N92" s="3">
        <v>7.6</v>
      </c>
      <c r="O92" s="3">
        <v>8.8000000000000007</v>
      </c>
      <c r="P92" s="3">
        <v>10</v>
      </c>
      <c r="Q92" s="3" t="s">
        <v>19</v>
      </c>
      <c r="R92" s="6">
        <f>AVERAGE(AUX!U80:AD80)</f>
        <v>8.3249999999999993</v>
      </c>
      <c r="S92" s="6">
        <f>MINA(F92:P92)</f>
        <v>3.55</v>
      </c>
      <c r="U92" s="9"/>
      <c r="V92" s="9"/>
      <c r="W92" s="9"/>
      <c r="X92" s="9"/>
      <c r="Y92" s="9"/>
      <c r="Z92" s="9"/>
      <c r="AA92" s="9"/>
      <c r="AB92" s="9"/>
      <c r="AC92" s="9"/>
      <c r="AD92" s="9"/>
    </row>
    <row r="93" spans="1:30" ht="15" x14ac:dyDescent="0.2">
      <c r="A93" s="4">
        <v>80</v>
      </c>
      <c r="B93" s="4" t="s">
        <v>182</v>
      </c>
      <c r="C93" s="4" t="s">
        <v>16</v>
      </c>
      <c r="D93" s="4" t="s">
        <v>17</v>
      </c>
      <c r="E93" s="4" t="s">
        <v>183</v>
      </c>
      <c r="F93" s="3" t="s">
        <v>19</v>
      </c>
      <c r="G93" s="3" t="s">
        <v>19</v>
      </c>
      <c r="H93" s="3" t="s">
        <v>19</v>
      </c>
      <c r="I93" s="3" t="s">
        <v>19</v>
      </c>
      <c r="J93" s="3" t="s">
        <v>19</v>
      </c>
      <c r="K93" s="3" t="s">
        <v>19</v>
      </c>
      <c r="L93" s="3" t="s">
        <v>19</v>
      </c>
      <c r="M93" s="3" t="s">
        <v>19</v>
      </c>
      <c r="N93" s="3" t="s">
        <v>19</v>
      </c>
      <c r="O93" s="3" t="s">
        <v>19</v>
      </c>
      <c r="P93" s="3" t="s">
        <v>19</v>
      </c>
      <c r="Q93" s="3" t="s">
        <v>19</v>
      </c>
      <c r="R93" s="6">
        <f>AVERAGE(AUX!U81:AD81)</f>
        <v>0</v>
      </c>
      <c r="S93" s="6">
        <f>MINA(F93:P93)</f>
        <v>0</v>
      </c>
      <c r="U93" s="9"/>
      <c r="V93" s="9"/>
      <c r="W93" s="9"/>
      <c r="X93" s="9"/>
      <c r="Y93" s="9"/>
      <c r="Z93" s="9"/>
      <c r="AA93" s="9"/>
      <c r="AB93" s="9"/>
      <c r="AC93" s="9"/>
      <c r="AD93" s="9"/>
    </row>
    <row r="94" spans="1:30" ht="15" x14ac:dyDescent="0.2">
      <c r="A94" s="4">
        <v>81</v>
      </c>
      <c r="B94" s="4" t="s">
        <v>184</v>
      </c>
      <c r="C94" s="4" t="s">
        <v>136</v>
      </c>
      <c r="D94" s="4" t="s">
        <v>17</v>
      </c>
      <c r="E94" s="4" t="s">
        <v>185</v>
      </c>
      <c r="F94" s="3" t="s">
        <v>19</v>
      </c>
      <c r="G94" s="3" t="s">
        <v>19</v>
      </c>
      <c r="H94" s="3" t="s">
        <v>19</v>
      </c>
      <c r="I94" s="3" t="s">
        <v>19</v>
      </c>
      <c r="J94" s="3" t="s">
        <v>19</v>
      </c>
      <c r="K94" s="3" t="s">
        <v>19</v>
      </c>
      <c r="L94" s="3" t="s">
        <v>19</v>
      </c>
      <c r="M94" s="3" t="s">
        <v>19</v>
      </c>
      <c r="N94" s="3" t="s">
        <v>19</v>
      </c>
      <c r="O94" s="3" t="s">
        <v>19</v>
      </c>
      <c r="P94" s="3" t="s">
        <v>19</v>
      </c>
      <c r="Q94" s="3" t="s">
        <v>19</v>
      </c>
      <c r="R94" s="6">
        <f>AVERAGE(AUX!U82:AD82)</f>
        <v>0</v>
      </c>
      <c r="S94" s="6">
        <f>MINA(F94:P94)</f>
        <v>0</v>
      </c>
      <c r="U94" s="9"/>
      <c r="V94" s="9"/>
      <c r="W94" s="9"/>
      <c r="X94" s="9"/>
      <c r="Y94" s="9"/>
      <c r="Z94" s="9"/>
      <c r="AA94" s="9"/>
      <c r="AB94" s="9"/>
      <c r="AC94" s="9"/>
      <c r="AD94" s="9"/>
    </row>
  </sheetData>
  <conditionalFormatting sqref="R2:R94">
    <cfRule type="cellIs" dxfId="47" priority="4" stopIfTrue="1" operator="lessThan">
      <formula>5</formula>
    </cfRule>
  </conditionalFormatting>
  <conditionalFormatting sqref="F2:Q94">
    <cfRule type="cellIs" dxfId="46" priority="3" stopIfTrue="1" operator="lessThan">
      <formula>5</formula>
    </cfRule>
  </conditionalFormatting>
  <conditionalFormatting sqref="S2:S94">
    <cfRule type="cellIs" dxfId="45" priority="2" stopIfTrue="1" operator="lessThan">
      <formula>5</formula>
    </cfRule>
  </conditionalFormatting>
  <conditionalFormatting sqref="P3">
    <cfRule type="containsText" dxfId="44" priority="1" stopIfTrue="1" operator="containsText" text="*">
      <formula>NOT(ISERROR(SEARCH("*",P3)))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opLeftCell="C13" workbookViewId="0">
      <selection activeCell="E18" sqref="E18:G33"/>
    </sheetView>
  </sheetViews>
  <sheetFormatPr defaultRowHeight="12.75" x14ac:dyDescent="0.2"/>
  <cols>
    <col min="5" max="5" width="34.42578125" customWidth="1"/>
  </cols>
  <sheetData>
    <row r="1" spans="1:19" x14ac:dyDescent="0.2">
      <c r="A1">
        <v>42</v>
      </c>
      <c r="B1" t="s">
        <v>105</v>
      </c>
      <c r="C1" t="s">
        <v>16</v>
      </c>
      <c r="D1" t="s">
        <v>17</v>
      </c>
      <c r="E1" t="s">
        <v>106</v>
      </c>
      <c r="F1">
        <v>6.75</v>
      </c>
      <c r="G1">
        <v>9.15</v>
      </c>
      <c r="H1">
        <v>9.1999999999999993</v>
      </c>
      <c r="I1">
        <v>7.25</v>
      </c>
      <c r="J1">
        <v>9.5500000000000007</v>
      </c>
      <c r="K1">
        <v>8.6</v>
      </c>
      <c r="L1">
        <v>10</v>
      </c>
      <c r="M1">
        <v>6.6</v>
      </c>
      <c r="N1">
        <v>8.4</v>
      </c>
      <c r="O1">
        <v>7.1</v>
      </c>
      <c r="P1">
        <v>8.1999999999999993</v>
      </c>
      <c r="Q1">
        <v>8.6</v>
      </c>
      <c r="R1">
        <v>8.6050000000000004</v>
      </c>
      <c r="S1">
        <v>6.6</v>
      </c>
    </row>
    <row r="2" spans="1:19" x14ac:dyDescent="0.2">
      <c r="A2">
        <v>54</v>
      </c>
      <c r="B2" t="s">
        <v>129</v>
      </c>
      <c r="C2" t="s">
        <v>16</v>
      </c>
      <c r="D2" t="s">
        <v>17</v>
      </c>
      <c r="E2" t="s">
        <v>130</v>
      </c>
      <c r="F2">
        <v>6.75</v>
      </c>
      <c r="G2">
        <v>9.15</v>
      </c>
      <c r="H2">
        <v>9.1999999999999993</v>
      </c>
      <c r="I2">
        <v>7.25</v>
      </c>
      <c r="J2">
        <v>9.5500000000000007</v>
      </c>
      <c r="K2">
        <v>8.6</v>
      </c>
      <c r="L2">
        <v>10</v>
      </c>
      <c r="M2">
        <v>6.6</v>
      </c>
      <c r="N2">
        <v>8.4</v>
      </c>
      <c r="O2">
        <v>7.1</v>
      </c>
      <c r="P2">
        <v>8.1999999999999993</v>
      </c>
      <c r="Q2">
        <v>8.6</v>
      </c>
      <c r="R2">
        <v>8.6050000000000004</v>
      </c>
      <c r="S2">
        <v>6.6</v>
      </c>
    </row>
    <row r="3" spans="1:19" x14ac:dyDescent="0.2">
      <c r="A3">
        <v>58</v>
      </c>
      <c r="B3" t="s">
        <v>138</v>
      </c>
      <c r="C3" t="s">
        <v>16</v>
      </c>
      <c r="D3" t="s">
        <v>17</v>
      </c>
      <c r="E3" t="s">
        <v>139</v>
      </c>
      <c r="F3">
        <v>6.75</v>
      </c>
      <c r="G3">
        <v>9.15</v>
      </c>
      <c r="H3">
        <v>9.1999999999999993</v>
      </c>
      <c r="I3">
        <v>7.25</v>
      </c>
      <c r="J3">
        <v>9.5500000000000007</v>
      </c>
      <c r="K3">
        <v>8.6</v>
      </c>
      <c r="L3">
        <v>10</v>
      </c>
      <c r="M3">
        <v>6.6</v>
      </c>
      <c r="N3">
        <v>8.4</v>
      </c>
      <c r="O3">
        <v>7.1</v>
      </c>
      <c r="P3">
        <v>8.1999999999999993</v>
      </c>
      <c r="Q3">
        <v>8.6</v>
      </c>
      <c r="R3">
        <v>8.6050000000000004</v>
      </c>
      <c r="S3">
        <v>6.6</v>
      </c>
    </row>
    <row r="4" spans="1:19" x14ac:dyDescent="0.2">
      <c r="A4">
        <v>5</v>
      </c>
      <c r="B4" t="s">
        <v>27</v>
      </c>
      <c r="C4" t="s">
        <v>16</v>
      </c>
      <c r="D4" t="s">
        <v>17</v>
      </c>
      <c r="E4" t="s">
        <v>28</v>
      </c>
      <c r="F4">
        <v>7.55</v>
      </c>
      <c r="G4">
        <v>5.15</v>
      </c>
      <c r="H4">
        <v>8</v>
      </c>
      <c r="I4" t="s">
        <v>19</v>
      </c>
      <c r="J4">
        <v>0.96</v>
      </c>
      <c r="K4">
        <v>4.9000000000000004</v>
      </c>
      <c r="L4">
        <v>7.2</v>
      </c>
      <c r="M4">
        <v>8.1</v>
      </c>
      <c r="N4" t="s">
        <v>19</v>
      </c>
      <c r="O4" t="s">
        <v>19</v>
      </c>
      <c r="P4" t="s">
        <v>19</v>
      </c>
      <c r="Q4">
        <v>8.3000000000000007</v>
      </c>
      <c r="R4">
        <v>5.016</v>
      </c>
      <c r="S4">
        <v>0</v>
      </c>
    </row>
    <row r="5" spans="1:19" x14ac:dyDescent="0.2">
      <c r="A5">
        <v>60</v>
      </c>
      <c r="B5" t="s">
        <v>142</v>
      </c>
      <c r="C5" t="s">
        <v>16</v>
      </c>
      <c r="D5" t="s">
        <v>17</v>
      </c>
      <c r="E5" t="s">
        <v>143</v>
      </c>
      <c r="F5">
        <v>7.55</v>
      </c>
      <c r="G5">
        <v>5.15</v>
      </c>
      <c r="H5">
        <v>8</v>
      </c>
      <c r="I5" t="s">
        <v>19</v>
      </c>
      <c r="J5">
        <v>0.96</v>
      </c>
      <c r="K5">
        <v>4.9000000000000004</v>
      </c>
      <c r="L5">
        <v>7.2</v>
      </c>
      <c r="M5">
        <v>8.1</v>
      </c>
      <c r="N5" t="s">
        <v>19</v>
      </c>
      <c r="O5" t="s">
        <v>19</v>
      </c>
      <c r="P5" t="s">
        <v>19</v>
      </c>
      <c r="Q5">
        <v>8.3000000000000007</v>
      </c>
      <c r="R5">
        <v>5.016</v>
      </c>
      <c r="S5">
        <v>0</v>
      </c>
    </row>
    <row r="6" spans="1:19" x14ac:dyDescent="0.2">
      <c r="A6">
        <v>11</v>
      </c>
      <c r="B6" t="s">
        <v>40</v>
      </c>
      <c r="C6" t="s">
        <v>16</v>
      </c>
      <c r="D6" t="s">
        <v>17</v>
      </c>
      <c r="E6" t="s">
        <v>41</v>
      </c>
      <c r="F6">
        <v>8</v>
      </c>
      <c r="G6">
        <v>7.75</v>
      </c>
      <c r="H6">
        <v>7</v>
      </c>
      <c r="I6">
        <v>6.4</v>
      </c>
      <c r="J6">
        <v>3.05</v>
      </c>
      <c r="K6">
        <v>7.8</v>
      </c>
      <c r="L6">
        <v>10</v>
      </c>
      <c r="M6">
        <v>6.3</v>
      </c>
      <c r="N6">
        <v>8.8000000000000007</v>
      </c>
      <c r="O6">
        <v>9.5</v>
      </c>
      <c r="P6">
        <v>7.4</v>
      </c>
      <c r="Q6">
        <v>7.8</v>
      </c>
      <c r="R6">
        <v>8.0449999999999999</v>
      </c>
      <c r="S6">
        <v>3.05</v>
      </c>
    </row>
    <row r="7" spans="1:19" x14ac:dyDescent="0.2">
      <c r="A7">
        <v>16</v>
      </c>
      <c r="B7" t="s">
        <v>51</v>
      </c>
      <c r="C7" t="s">
        <v>16</v>
      </c>
      <c r="D7" t="s">
        <v>17</v>
      </c>
      <c r="E7" t="s">
        <v>52</v>
      </c>
      <c r="F7">
        <v>8</v>
      </c>
      <c r="G7">
        <v>7.75</v>
      </c>
      <c r="H7">
        <v>7</v>
      </c>
      <c r="I7">
        <v>6.4</v>
      </c>
      <c r="J7">
        <v>3.05</v>
      </c>
      <c r="K7">
        <v>7.8</v>
      </c>
      <c r="L7">
        <v>10</v>
      </c>
      <c r="M7">
        <v>6.3</v>
      </c>
      <c r="N7">
        <v>8.8000000000000007</v>
      </c>
      <c r="O7">
        <v>9.5</v>
      </c>
      <c r="P7">
        <v>7.4</v>
      </c>
      <c r="Q7">
        <v>7.8</v>
      </c>
      <c r="R7">
        <v>8.0449999999999999</v>
      </c>
      <c r="S7">
        <v>3.05</v>
      </c>
    </row>
    <row r="8" spans="1:19" x14ac:dyDescent="0.2">
      <c r="A8">
        <v>28</v>
      </c>
      <c r="B8" t="s">
        <v>76</v>
      </c>
      <c r="C8" t="s">
        <v>16</v>
      </c>
      <c r="D8" t="s">
        <v>17</v>
      </c>
      <c r="E8" t="s">
        <v>77</v>
      </c>
      <c r="F8">
        <v>7.8</v>
      </c>
      <c r="G8">
        <v>6.9</v>
      </c>
      <c r="H8">
        <v>9.1</v>
      </c>
      <c r="I8">
        <v>7.6</v>
      </c>
      <c r="J8">
        <v>7.3</v>
      </c>
      <c r="K8">
        <v>9.5</v>
      </c>
      <c r="L8">
        <v>9.25</v>
      </c>
      <c r="M8">
        <v>8.6</v>
      </c>
      <c r="N8">
        <v>6.3</v>
      </c>
      <c r="O8">
        <v>9.3000000000000007</v>
      </c>
      <c r="P8">
        <v>8.6999999999999993</v>
      </c>
      <c r="Q8">
        <v>7.8</v>
      </c>
      <c r="R8">
        <v>8.4949999999999992</v>
      </c>
      <c r="S8">
        <v>6.3</v>
      </c>
    </row>
    <row r="9" spans="1:19" x14ac:dyDescent="0.2">
      <c r="A9">
        <v>30</v>
      </c>
      <c r="B9" t="s">
        <v>80</v>
      </c>
      <c r="C9" t="s">
        <v>16</v>
      </c>
      <c r="D9" t="s">
        <v>17</v>
      </c>
      <c r="E9" t="s">
        <v>81</v>
      </c>
      <c r="F9">
        <v>7.8</v>
      </c>
      <c r="G9">
        <v>6.9</v>
      </c>
      <c r="H9">
        <v>9.1</v>
      </c>
      <c r="I9">
        <v>7.6</v>
      </c>
      <c r="J9">
        <v>7.3</v>
      </c>
      <c r="K9">
        <v>9.5</v>
      </c>
      <c r="L9">
        <v>9.25</v>
      </c>
      <c r="M9" t="s">
        <v>19</v>
      </c>
      <c r="N9">
        <v>6.3</v>
      </c>
      <c r="O9">
        <v>9.3000000000000007</v>
      </c>
      <c r="P9">
        <v>8.6999999999999993</v>
      </c>
      <c r="Q9">
        <v>7.8</v>
      </c>
      <c r="R9">
        <v>8.3249999999999993</v>
      </c>
      <c r="S9">
        <v>0</v>
      </c>
    </row>
    <row r="10" spans="1:19" x14ac:dyDescent="0.2">
      <c r="A10">
        <v>48</v>
      </c>
      <c r="B10" t="s">
        <v>117</v>
      </c>
      <c r="C10" t="s">
        <v>16</v>
      </c>
      <c r="D10" t="s">
        <v>17</v>
      </c>
      <c r="E10" t="s">
        <v>118</v>
      </c>
      <c r="F10">
        <v>8</v>
      </c>
      <c r="G10">
        <v>7.75</v>
      </c>
      <c r="H10">
        <v>7</v>
      </c>
      <c r="I10">
        <v>6.4</v>
      </c>
      <c r="J10">
        <v>3.05</v>
      </c>
      <c r="K10">
        <v>7.8</v>
      </c>
      <c r="L10">
        <v>10</v>
      </c>
      <c r="M10">
        <v>6.3</v>
      </c>
      <c r="N10">
        <v>8.8000000000000007</v>
      </c>
      <c r="O10">
        <v>9.5</v>
      </c>
      <c r="P10">
        <v>7.4</v>
      </c>
      <c r="Q10">
        <v>7.8</v>
      </c>
      <c r="R10">
        <v>8.0449999999999999</v>
      </c>
      <c r="S10">
        <v>3.05</v>
      </c>
    </row>
    <row r="11" spans="1:19" x14ac:dyDescent="0.2">
      <c r="A11">
        <v>63</v>
      </c>
      <c r="B11" t="s">
        <v>148</v>
      </c>
      <c r="C11" t="s">
        <v>16</v>
      </c>
      <c r="D11" t="s">
        <v>17</v>
      </c>
      <c r="E11" t="s">
        <v>149</v>
      </c>
      <c r="F11">
        <v>9.5</v>
      </c>
      <c r="G11">
        <v>8.6999999999999993</v>
      </c>
      <c r="H11">
        <v>9.1</v>
      </c>
      <c r="I11">
        <v>7.6</v>
      </c>
      <c r="J11">
        <v>7.3</v>
      </c>
      <c r="K11">
        <v>9.5</v>
      </c>
      <c r="L11">
        <v>9.25</v>
      </c>
      <c r="M11">
        <v>8.6</v>
      </c>
      <c r="N11">
        <v>6.3</v>
      </c>
      <c r="O11">
        <v>9.3000000000000007</v>
      </c>
      <c r="P11">
        <v>8.6999999999999993</v>
      </c>
      <c r="Q11">
        <v>7.8</v>
      </c>
      <c r="R11">
        <v>8.8049999999999979</v>
      </c>
      <c r="S11">
        <v>6.3</v>
      </c>
    </row>
    <row r="12" spans="1:19" x14ac:dyDescent="0.2">
      <c r="A12">
        <v>90</v>
      </c>
      <c r="B12" t="s">
        <v>207</v>
      </c>
      <c r="C12" t="s">
        <v>208</v>
      </c>
      <c r="D12" t="s">
        <v>209</v>
      </c>
      <c r="E12" t="s">
        <v>210</v>
      </c>
      <c r="F12">
        <v>6</v>
      </c>
      <c r="G12">
        <v>5.15</v>
      </c>
      <c r="H12">
        <v>5.0999999999999996</v>
      </c>
      <c r="I12">
        <v>1.8</v>
      </c>
      <c r="J12" t="s">
        <v>19</v>
      </c>
      <c r="K12">
        <v>5.0999999999999996</v>
      </c>
      <c r="L12">
        <v>10</v>
      </c>
      <c r="M12" t="s">
        <v>19</v>
      </c>
      <c r="N12">
        <v>6.2</v>
      </c>
      <c r="O12">
        <v>0.6</v>
      </c>
      <c r="P12" t="s">
        <v>19</v>
      </c>
      <c r="Q12">
        <v>7.2</v>
      </c>
      <c r="R12">
        <v>4.7149999999999999</v>
      </c>
      <c r="S12">
        <v>0</v>
      </c>
    </row>
    <row r="13" spans="1:19" x14ac:dyDescent="0.2">
      <c r="A13">
        <v>6</v>
      </c>
      <c r="B13" t="s">
        <v>29</v>
      </c>
      <c r="C13" t="s">
        <v>16</v>
      </c>
      <c r="D13" t="s">
        <v>17</v>
      </c>
      <c r="E13" t="s">
        <v>30</v>
      </c>
      <c r="F13">
        <v>8</v>
      </c>
      <c r="G13">
        <v>8.5500000000000007</v>
      </c>
      <c r="H13">
        <v>6.5</v>
      </c>
      <c r="I13">
        <v>3.4</v>
      </c>
      <c r="J13" t="s">
        <v>19</v>
      </c>
      <c r="K13">
        <v>8.3000000000000007</v>
      </c>
      <c r="L13">
        <v>9.9</v>
      </c>
      <c r="M13">
        <v>10</v>
      </c>
      <c r="N13">
        <v>9.1</v>
      </c>
      <c r="O13">
        <v>8.6999999999999993</v>
      </c>
      <c r="P13">
        <v>6.3</v>
      </c>
      <c r="Q13">
        <v>7</v>
      </c>
      <c r="R13">
        <v>8.2349999999999994</v>
      </c>
      <c r="S13">
        <v>0</v>
      </c>
    </row>
    <row r="14" spans="1:19" x14ac:dyDescent="0.2">
      <c r="A14">
        <v>15</v>
      </c>
      <c r="B14" t="s">
        <v>49</v>
      </c>
      <c r="C14" t="s">
        <v>16</v>
      </c>
      <c r="D14" t="s">
        <v>17</v>
      </c>
      <c r="E14" t="s">
        <v>50</v>
      </c>
      <c r="F14">
        <v>8</v>
      </c>
      <c r="G14">
        <v>8.5500000000000007</v>
      </c>
      <c r="H14">
        <v>6.5</v>
      </c>
      <c r="I14">
        <v>3.4</v>
      </c>
      <c r="J14" t="s">
        <v>19</v>
      </c>
      <c r="K14">
        <v>8.3000000000000007</v>
      </c>
      <c r="L14">
        <v>9.9</v>
      </c>
      <c r="M14">
        <v>10</v>
      </c>
      <c r="N14">
        <v>9.1</v>
      </c>
      <c r="O14">
        <v>8.6999999999999993</v>
      </c>
      <c r="P14">
        <v>6.3</v>
      </c>
      <c r="Q14">
        <v>7</v>
      </c>
      <c r="R14">
        <v>8.2349999999999994</v>
      </c>
      <c r="S14">
        <v>0</v>
      </c>
    </row>
    <row r="15" spans="1:19" x14ac:dyDescent="0.2">
      <c r="A15">
        <v>41</v>
      </c>
      <c r="B15" t="s">
        <v>103</v>
      </c>
      <c r="C15" t="s">
        <v>16</v>
      </c>
      <c r="D15" t="s">
        <v>17</v>
      </c>
      <c r="E15" t="s">
        <v>104</v>
      </c>
      <c r="F15">
        <v>8</v>
      </c>
      <c r="G15">
        <v>8.5500000000000007</v>
      </c>
      <c r="H15">
        <v>6.5</v>
      </c>
      <c r="I15">
        <v>3.4</v>
      </c>
      <c r="J15" t="s">
        <v>19</v>
      </c>
      <c r="K15">
        <v>8.3000000000000007</v>
      </c>
      <c r="L15">
        <v>9.9</v>
      </c>
      <c r="M15">
        <v>10</v>
      </c>
      <c r="N15">
        <v>9.1</v>
      </c>
      <c r="O15">
        <v>8.6999999999999993</v>
      </c>
      <c r="P15">
        <v>6.3</v>
      </c>
      <c r="Q15">
        <v>7</v>
      </c>
      <c r="R15">
        <v>8.2349999999999994</v>
      </c>
      <c r="S15">
        <v>0</v>
      </c>
    </row>
    <row r="18" spans="5:7" x14ac:dyDescent="0.2">
      <c r="E18" s="4" t="s">
        <v>222</v>
      </c>
      <c r="F18" s="4" t="s">
        <v>223</v>
      </c>
      <c r="G18" s="4" t="s">
        <v>224</v>
      </c>
    </row>
    <row r="19" spans="5:7" x14ac:dyDescent="0.2">
      <c r="E19" s="12" t="s">
        <v>28</v>
      </c>
      <c r="F19">
        <v>8.3000000000000007</v>
      </c>
      <c r="G19">
        <v>5.016</v>
      </c>
    </row>
    <row r="20" spans="5:7" x14ac:dyDescent="0.2">
      <c r="E20" s="11" t="s">
        <v>30</v>
      </c>
      <c r="F20">
        <v>7</v>
      </c>
      <c r="G20">
        <v>8.2349999999999994</v>
      </c>
    </row>
    <row r="21" spans="5:7" x14ac:dyDescent="0.2">
      <c r="E21" s="12" t="s">
        <v>41</v>
      </c>
      <c r="F21">
        <v>7.8</v>
      </c>
      <c r="G21">
        <v>8.0449999999999999</v>
      </c>
    </row>
    <row r="22" spans="5:7" x14ac:dyDescent="0.2">
      <c r="E22" s="12" t="s">
        <v>50</v>
      </c>
      <c r="F22">
        <v>7</v>
      </c>
      <c r="G22">
        <v>8.2349999999999994</v>
      </c>
    </row>
    <row r="23" spans="5:7" x14ac:dyDescent="0.2">
      <c r="E23" s="11" t="s">
        <v>52</v>
      </c>
      <c r="F23">
        <v>7.8</v>
      </c>
      <c r="G23">
        <v>8.0449999999999999</v>
      </c>
    </row>
    <row r="24" spans="5:7" x14ac:dyDescent="0.2">
      <c r="E24" s="12" t="s">
        <v>77</v>
      </c>
      <c r="F24">
        <v>7.8</v>
      </c>
      <c r="G24">
        <v>8.4949999999999992</v>
      </c>
    </row>
    <row r="25" spans="5:7" x14ac:dyDescent="0.2">
      <c r="E25" s="11" t="s">
        <v>81</v>
      </c>
      <c r="F25">
        <v>7.8</v>
      </c>
      <c r="G25">
        <v>8.3249999999999993</v>
      </c>
    </row>
    <row r="26" spans="5:7" x14ac:dyDescent="0.2">
      <c r="E26" s="14" t="s">
        <v>104</v>
      </c>
      <c r="F26">
        <v>7</v>
      </c>
      <c r="G26">
        <v>8.2349999999999994</v>
      </c>
    </row>
    <row r="27" spans="5:7" x14ac:dyDescent="0.2">
      <c r="E27" s="11" t="s">
        <v>106</v>
      </c>
      <c r="F27">
        <v>8.6</v>
      </c>
      <c r="G27">
        <v>8.6050000000000004</v>
      </c>
    </row>
    <row r="28" spans="5:7" x14ac:dyDescent="0.2">
      <c r="E28" s="12" t="s">
        <v>118</v>
      </c>
      <c r="F28">
        <v>7.8</v>
      </c>
      <c r="G28">
        <v>8.0449999999999999</v>
      </c>
    </row>
    <row r="29" spans="5:7" x14ac:dyDescent="0.2">
      <c r="E29" s="12" t="s">
        <v>210</v>
      </c>
      <c r="F29">
        <v>7.2</v>
      </c>
      <c r="G29">
        <v>4.7149999999999999</v>
      </c>
    </row>
    <row r="30" spans="5:7" x14ac:dyDescent="0.2">
      <c r="E30" s="12" t="s">
        <v>130</v>
      </c>
      <c r="F30">
        <v>8.6</v>
      </c>
      <c r="G30">
        <v>8.6050000000000004</v>
      </c>
    </row>
    <row r="31" spans="5:7" x14ac:dyDescent="0.2">
      <c r="E31" s="11" t="s">
        <v>139</v>
      </c>
      <c r="F31">
        <v>8.6</v>
      </c>
      <c r="G31">
        <v>8.6050000000000004</v>
      </c>
    </row>
    <row r="32" spans="5:7" x14ac:dyDescent="0.2">
      <c r="E32" s="11" t="s">
        <v>143</v>
      </c>
      <c r="F32">
        <v>8.3000000000000007</v>
      </c>
      <c r="G32">
        <v>5.016</v>
      </c>
    </row>
    <row r="33" spans="5:7" x14ac:dyDescent="0.2">
      <c r="E33" s="13" t="s">
        <v>149</v>
      </c>
      <c r="F33">
        <v>7.8</v>
      </c>
      <c r="G33">
        <v>8.8049999999999979</v>
      </c>
    </row>
  </sheetData>
  <sortState ref="E19:G33">
    <sortCondition ref="E19:E33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4"/>
  <sheetViews>
    <sheetView topLeftCell="J54" workbookViewId="0">
      <selection activeCell="R55" sqref="R55"/>
    </sheetView>
  </sheetViews>
  <sheetFormatPr defaultRowHeight="12.75" x14ac:dyDescent="0.2"/>
  <cols>
    <col min="1" max="1" width="5.42578125" bestFit="1" customWidth="1"/>
    <col min="2" max="2" width="10.140625" bestFit="1" customWidth="1"/>
    <col min="3" max="3" width="11.5703125" bestFit="1" customWidth="1"/>
    <col min="4" max="4" width="8.5703125" bestFit="1" customWidth="1"/>
    <col min="5" max="5" width="41.5703125" bestFit="1" customWidth="1"/>
    <col min="6" max="7" width="8.85546875" bestFit="1" customWidth="1"/>
    <col min="8" max="14" width="8.5703125" bestFit="1" customWidth="1"/>
    <col min="15" max="17" width="9.5703125" bestFit="1" customWidth="1"/>
    <col min="18" max="18" width="8.85546875" bestFit="1" customWidth="1"/>
    <col min="19" max="19" width="10" bestFit="1" customWidth="1"/>
    <col min="20" max="20" width="10" customWidth="1"/>
    <col min="21" max="21" width="0" style="8" hidden="1" customWidth="1"/>
    <col min="22" max="31" width="0" hidden="1" customWidth="1"/>
  </cols>
  <sheetData>
    <row r="1" spans="1:31" x14ac:dyDescent="0.2">
      <c r="A1" s="2" t="s">
        <v>220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2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218</v>
      </c>
      <c r="P1" t="s">
        <v>219</v>
      </c>
      <c r="Q1" t="s">
        <v>221</v>
      </c>
      <c r="R1" s="7" t="s">
        <v>13</v>
      </c>
      <c r="S1" s="5" t="s">
        <v>14</v>
      </c>
      <c r="T1" s="5"/>
      <c r="U1">
        <v>1</v>
      </c>
      <c r="V1">
        <v>2</v>
      </c>
      <c r="W1">
        <v>3</v>
      </c>
      <c r="X1">
        <v>4</v>
      </c>
      <c r="Y1">
        <v>5</v>
      </c>
      <c r="Z1">
        <v>6</v>
      </c>
      <c r="AA1">
        <v>7</v>
      </c>
      <c r="AB1">
        <v>8</v>
      </c>
      <c r="AC1">
        <v>9</v>
      </c>
      <c r="AD1">
        <v>10</v>
      </c>
      <c r="AE1">
        <v>11</v>
      </c>
    </row>
    <row r="2" spans="1:31" x14ac:dyDescent="0.2">
      <c r="A2" s="4">
        <v>1</v>
      </c>
      <c r="B2" s="4" t="s">
        <v>15</v>
      </c>
      <c r="C2" s="4" t="s">
        <v>16</v>
      </c>
      <c r="D2" s="4" t="s">
        <v>17</v>
      </c>
      <c r="E2" s="4" t="s">
        <v>18</v>
      </c>
      <c r="F2" s="3">
        <v>8.5</v>
      </c>
      <c r="G2" s="3">
        <v>8.3000000000000007</v>
      </c>
      <c r="H2" s="3">
        <v>8.3000000000000007</v>
      </c>
      <c r="I2" s="3">
        <v>9.4499999999999993</v>
      </c>
      <c r="J2" s="3">
        <v>0</v>
      </c>
      <c r="K2" s="3">
        <v>8.4</v>
      </c>
      <c r="L2" s="3">
        <v>8.25</v>
      </c>
      <c r="M2" s="3">
        <v>8.8000000000000007</v>
      </c>
      <c r="N2" s="3">
        <v>8.6</v>
      </c>
      <c r="O2" s="3">
        <v>9.3000000000000007</v>
      </c>
      <c r="P2" s="3">
        <v>7.6</v>
      </c>
      <c r="Q2" s="3">
        <v>0</v>
      </c>
      <c r="R2" s="6">
        <f>(SUM(F2:P2)-MINA(F2:P2))/10</f>
        <v>8.5499999999999989</v>
      </c>
      <c r="S2" s="6">
        <f t="shared" ref="S2:S65" si="0">MINA(F2:P2)</f>
        <v>0</v>
      </c>
      <c r="T2" s="6"/>
      <c r="U2">
        <f>LARGE(TabAux[[#This Row],[Lista1]:[Lista12]],U$1)</f>
        <v>9.4499999999999993</v>
      </c>
      <c r="V2">
        <f>LARGE(TabAux[[#This Row],[Lista1]:[Lista12]],V$1)</f>
        <v>9.3000000000000007</v>
      </c>
      <c r="W2">
        <f>LARGE(TabAux[[#This Row],[Lista1]:[Lista12]],W$1)</f>
        <v>8.8000000000000007</v>
      </c>
      <c r="X2">
        <f>LARGE(TabAux[[#This Row],[Lista1]:[Lista12]],X$1)</f>
        <v>8.6</v>
      </c>
      <c r="Y2">
        <f>LARGE(TabAux[[#This Row],[Lista1]:[Lista12]],Y$1)</f>
        <v>8.5</v>
      </c>
      <c r="Z2">
        <f>LARGE(TabAux[[#This Row],[Lista1]:[Lista12]],Z$1)</f>
        <v>8.4</v>
      </c>
      <c r="AA2">
        <f>LARGE(TabAux[[#This Row],[Lista1]:[Lista12]],AA$1)</f>
        <v>8.3000000000000007</v>
      </c>
      <c r="AB2">
        <f>LARGE(TabAux[[#This Row],[Lista1]:[Lista12]],AB$1)</f>
        <v>8.3000000000000007</v>
      </c>
      <c r="AC2">
        <f>LARGE(TabAux[[#This Row],[Lista1]:[Lista12]],AC$1)</f>
        <v>8.25</v>
      </c>
      <c r="AD2">
        <f>LARGE(TabAux[[#This Row],[Lista1]:[Lista12]],AD$1)</f>
        <v>7.6</v>
      </c>
      <c r="AE2">
        <f>LARGE(TabAux[[#This Row],[Lista1]:[Lista12]],AE$1)</f>
        <v>0</v>
      </c>
    </row>
    <row r="3" spans="1:31" x14ac:dyDescent="0.2">
      <c r="A3" s="4">
        <v>2</v>
      </c>
      <c r="B3" s="4" t="s">
        <v>20</v>
      </c>
      <c r="C3" s="4" t="s">
        <v>16</v>
      </c>
      <c r="D3" s="4" t="s">
        <v>17</v>
      </c>
      <c r="E3" s="4" t="s">
        <v>21</v>
      </c>
      <c r="F3" s="3">
        <v>8.25</v>
      </c>
      <c r="G3" s="3">
        <v>8.5</v>
      </c>
      <c r="H3" s="3">
        <v>9</v>
      </c>
      <c r="I3" s="3">
        <v>9.6</v>
      </c>
      <c r="J3" s="3">
        <v>5.2</v>
      </c>
      <c r="K3" s="3">
        <v>9.1</v>
      </c>
      <c r="L3" s="3">
        <v>0</v>
      </c>
      <c r="M3" s="3">
        <v>7.7</v>
      </c>
      <c r="N3" s="3">
        <v>8.4</v>
      </c>
      <c r="O3" s="3">
        <v>9.5</v>
      </c>
      <c r="P3" s="3">
        <v>7.4</v>
      </c>
      <c r="Q3" s="3">
        <v>0</v>
      </c>
      <c r="R3" s="6">
        <f t="shared" ref="R3:R66" si="1">(SUM(F3:P3)-MINA(F3:P3))/10</f>
        <v>8.2650000000000023</v>
      </c>
      <c r="S3" s="6">
        <f t="shared" si="0"/>
        <v>0</v>
      </c>
      <c r="T3" s="6"/>
      <c r="U3">
        <f>LARGE(TabAux[[#This Row],[Lista1]:[Lista12]],U$1)</f>
        <v>9.6</v>
      </c>
      <c r="V3">
        <f>LARGE(TabAux[[#This Row],[Lista1]:[Lista12]],V$1)</f>
        <v>9.5</v>
      </c>
      <c r="W3">
        <f>LARGE(TabAux[[#This Row],[Lista1]:[Lista12]],W$1)</f>
        <v>9.1</v>
      </c>
      <c r="X3">
        <f>LARGE(TabAux[[#This Row],[Lista1]:[Lista12]],X$1)</f>
        <v>9</v>
      </c>
      <c r="Y3">
        <f>LARGE(TabAux[[#This Row],[Lista1]:[Lista12]],Y$1)</f>
        <v>8.5</v>
      </c>
      <c r="Z3">
        <f>LARGE(TabAux[[#This Row],[Lista1]:[Lista12]],Z$1)</f>
        <v>8.4</v>
      </c>
      <c r="AA3">
        <f>LARGE(TabAux[[#This Row],[Lista1]:[Lista12]],AA$1)</f>
        <v>8.25</v>
      </c>
      <c r="AB3">
        <f>LARGE(TabAux[[#This Row],[Lista1]:[Lista12]],AB$1)</f>
        <v>7.7</v>
      </c>
      <c r="AC3">
        <f>LARGE(TabAux[[#This Row],[Lista1]:[Lista12]],AC$1)</f>
        <v>7.4</v>
      </c>
      <c r="AD3">
        <f>LARGE(TabAux[[#This Row],[Lista1]:[Lista12]],AD$1)</f>
        <v>5.2</v>
      </c>
      <c r="AE3">
        <f>LARGE(TabAux[[#This Row],[Lista1]:[Lista12]],AE$1)</f>
        <v>0</v>
      </c>
    </row>
    <row r="4" spans="1:31" x14ac:dyDescent="0.2">
      <c r="A4" s="4">
        <v>3</v>
      </c>
      <c r="B4" s="4" t="s">
        <v>22</v>
      </c>
      <c r="C4" s="4" t="s">
        <v>23</v>
      </c>
      <c r="D4" s="4" t="s">
        <v>17</v>
      </c>
      <c r="E4" s="4" t="s">
        <v>24</v>
      </c>
      <c r="F4" s="3">
        <v>8.6999999999999993</v>
      </c>
      <c r="G4" s="3">
        <v>6.6</v>
      </c>
      <c r="H4" s="3">
        <v>7.7</v>
      </c>
      <c r="I4" s="3">
        <v>9.6</v>
      </c>
      <c r="J4" s="3">
        <v>0</v>
      </c>
      <c r="K4" s="3">
        <v>7.9</v>
      </c>
      <c r="L4" s="3">
        <v>8.5500000000000007</v>
      </c>
      <c r="M4" s="3">
        <v>4.7</v>
      </c>
      <c r="N4" s="3">
        <v>3.2</v>
      </c>
      <c r="O4" s="3">
        <v>5.5</v>
      </c>
      <c r="P4" s="3">
        <v>4.2</v>
      </c>
      <c r="Q4" s="3">
        <v>0</v>
      </c>
      <c r="R4" s="6">
        <f t="shared" si="1"/>
        <v>6.6650000000000009</v>
      </c>
      <c r="S4" s="6">
        <f t="shared" si="0"/>
        <v>0</v>
      </c>
      <c r="T4" s="6"/>
      <c r="U4">
        <f>LARGE(TabAux[[#This Row],[Lista1]:[Lista12]],U$1)</f>
        <v>9.6</v>
      </c>
      <c r="V4">
        <f>LARGE(TabAux[[#This Row],[Lista1]:[Lista12]],V$1)</f>
        <v>8.6999999999999993</v>
      </c>
      <c r="W4">
        <f>LARGE(TabAux[[#This Row],[Lista1]:[Lista12]],W$1)</f>
        <v>8.5500000000000007</v>
      </c>
      <c r="X4">
        <f>LARGE(TabAux[[#This Row],[Lista1]:[Lista12]],X$1)</f>
        <v>7.9</v>
      </c>
      <c r="Y4">
        <f>LARGE(TabAux[[#This Row],[Lista1]:[Lista12]],Y$1)</f>
        <v>7.7</v>
      </c>
      <c r="Z4">
        <f>LARGE(TabAux[[#This Row],[Lista1]:[Lista12]],Z$1)</f>
        <v>6.6</v>
      </c>
      <c r="AA4">
        <f>LARGE(TabAux[[#This Row],[Lista1]:[Lista12]],AA$1)</f>
        <v>5.5</v>
      </c>
      <c r="AB4">
        <f>LARGE(TabAux[[#This Row],[Lista1]:[Lista12]],AB$1)</f>
        <v>4.7</v>
      </c>
      <c r="AC4">
        <f>LARGE(TabAux[[#This Row],[Lista1]:[Lista12]],AC$1)</f>
        <v>4.2</v>
      </c>
      <c r="AD4">
        <f>LARGE(TabAux[[#This Row],[Lista1]:[Lista12]],AD$1)</f>
        <v>3.2</v>
      </c>
      <c r="AE4">
        <f>LARGE(TabAux[[#This Row],[Lista1]:[Lista12]],AE$1)</f>
        <v>0</v>
      </c>
    </row>
    <row r="5" spans="1:31" x14ac:dyDescent="0.2">
      <c r="A5" s="4">
        <v>4</v>
      </c>
      <c r="B5" s="4" t="s">
        <v>25</v>
      </c>
      <c r="C5" s="4" t="s">
        <v>16</v>
      </c>
      <c r="D5" s="4" t="s">
        <v>17</v>
      </c>
      <c r="E5" s="4" t="s">
        <v>26</v>
      </c>
      <c r="F5" s="3">
        <v>8.5</v>
      </c>
      <c r="G5" s="3">
        <v>8.75</v>
      </c>
      <c r="H5" s="3">
        <v>8.1999999999999993</v>
      </c>
      <c r="I5" s="3">
        <v>8.6999999999999993</v>
      </c>
      <c r="J5" s="3">
        <v>0.96</v>
      </c>
      <c r="K5" s="3">
        <v>2.6</v>
      </c>
      <c r="L5" s="3">
        <v>8.5500000000000007</v>
      </c>
      <c r="M5" s="3">
        <v>8.5</v>
      </c>
      <c r="N5" s="3">
        <v>5.6</v>
      </c>
      <c r="O5" s="3">
        <v>7</v>
      </c>
      <c r="P5" s="3">
        <v>4.9000000000000004</v>
      </c>
      <c r="Q5" s="3">
        <v>0</v>
      </c>
      <c r="R5" s="6">
        <f t="shared" si="1"/>
        <v>7.1300000000000026</v>
      </c>
      <c r="S5" s="6">
        <f t="shared" si="0"/>
        <v>0.96</v>
      </c>
      <c r="T5" s="6"/>
      <c r="U5">
        <f>LARGE(TabAux[[#This Row],[Lista1]:[Lista12]],U$1)</f>
        <v>8.75</v>
      </c>
      <c r="V5">
        <f>LARGE(TabAux[[#This Row],[Lista1]:[Lista12]],V$1)</f>
        <v>8.6999999999999993</v>
      </c>
      <c r="W5">
        <f>LARGE(TabAux[[#This Row],[Lista1]:[Lista12]],W$1)</f>
        <v>8.5500000000000007</v>
      </c>
      <c r="X5">
        <f>LARGE(TabAux[[#This Row],[Lista1]:[Lista12]],X$1)</f>
        <v>8.5</v>
      </c>
      <c r="Y5">
        <f>LARGE(TabAux[[#This Row],[Lista1]:[Lista12]],Y$1)</f>
        <v>8.5</v>
      </c>
      <c r="Z5">
        <f>LARGE(TabAux[[#This Row],[Lista1]:[Lista12]],Z$1)</f>
        <v>8.1999999999999993</v>
      </c>
      <c r="AA5">
        <f>LARGE(TabAux[[#This Row],[Lista1]:[Lista12]],AA$1)</f>
        <v>7</v>
      </c>
      <c r="AB5">
        <f>LARGE(TabAux[[#This Row],[Lista1]:[Lista12]],AB$1)</f>
        <v>5.6</v>
      </c>
      <c r="AC5">
        <f>LARGE(TabAux[[#This Row],[Lista1]:[Lista12]],AC$1)</f>
        <v>4.9000000000000004</v>
      </c>
      <c r="AD5">
        <f>LARGE(TabAux[[#This Row],[Lista1]:[Lista12]],AD$1)</f>
        <v>2.6</v>
      </c>
      <c r="AE5">
        <f>LARGE(TabAux[[#This Row],[Lista1]:[Lista12]],AE$1)</f>
        <v>0.96</v>
      </c>
    </row>
    <row r="6" spans="1:31" x14ac:dyDescent="0.2">
      <c r="A6" s="4">
        <v>5</v>
      </c>
      <c r="B6" s="4" t="s">
        <v>27</v>
      </c>
      <c r="C6" s="4" t="s">
        <v>16</v>
      </c>
      <c r="D6" s="4" t="s">
        <v>17</v>
      </c>
      <c r="E6" s="4" t="s">
        <v>28</v>
      </c>
      <c r="F6" s="3">
        <v>7.55</v>
      </c>
      <c r="G6" s="3">
        <v>5.15</v>
      </c>
      <c r="H6" s="3">
        <v>8</v>
      </c>
      <c r="I6" s="3">
        <v>0</v>
      </c>
      <c r="J6" s="3">
        <v>0.96</v>
      </c>
      <c r="K6" s="3">
        <v>4.9000000000000004</v>
      </c>
      <c r="L6" s="3">
        <v>7.2</v>
      </c>
      <c r="M6" s="3">
        <v>8.1</v>
      </c>
      <c r="N6" s="3">
        <v>0</v>
      </c>
      <c r="O6" s="3">
        <v>0</v>
      </c>
      <c r="P6" s="3">
        <v>0</v>
      </c>
      <c r="Q6" s="3">
        <v>8.3000000000000007</v>
      </c>
      <c r="R6" s="6">
        <f t="shared" si="1"/>
        <v>4.1860000000000008</v>
      </c>
      <c r="S6" s="6">
        <f t="shared" si="0"/>
        <v>0</v>
      </c>
      <c r="T6" s="6"/>
      <c r="U6">
        <f>LARGE(TabAux[[#This Row],[Lista1]:[Lista12]],U$1)</f>
        <v>8.3000000000000007</v>
      </c>
      <c r="V6">
        <f>LARGE(TabAux[[#This Row],[Lista1]:[Lista12]],V$1)</f>
        <v>8.1</v>
      </c>
      <c r="W6">
        <f>LARGE(TabAux[[#This Row],[Lista1]:[Lista12]],W$1)</f>
        <v>8</v>
      </c>
      <c r="X6">
        <f>LARGE(TabAux[[#This Row],[Lista1]:[Lista12]],X$1)</f>
        <v>7.55</v>
      </c>
      <c r="Y6">
        <f>LARGE(TabAux[[#This Row],[Lista1]:[Lista12]],Y$1)</f>
        <v>7.2</v>
      </c>
      <c r="Z6">
        <f>LARGE(TabAux[[#This Row],[Lista1]:[Lista12]],Z$1)</f>
        <v>5.15</v>
      </c>
      <c r="AA6">
        <f>LARGE(TabAux[[#This Row],[Lista1]:[Lista12]],AA$1)</f>
        <v>4.9000000000000004</v>
      </c>
      <c r="AB6">
        <f>LARGE(TabAux[[#This Row],[Lista1]:[Lista12]],AB$1)</f>
        <v>0.96</v>
      </c>
      <c r="AC6">
        <f>LARGE(TabAux[[#This Row],[Lista1]:[Lista12]],AC$1)</f>
        <v>0</v>
      </c>
      <c r="AD6">
        <f>LARGE(TabAux[[#This Row],[Lista1]:[Lista12]],AD$1)</f>
        <v>0</v>
      </c>
      <c r="AE6">
        <f>LARGE(TabAux[[#This Row],[Lista1]:[Lista12]],AE$1)</f>
        <v>0</v>
      </c>
    </row>
    <row r="7" spans="1:31" x14ac:dyDescent="0.2">
      <c r="A7" s="4">
        <v>6</v>
      </c>
      <c r="B7" s="4" t="s">
        <v>29</v>
      </c>
      <c r="C7" s="4" t="s">
        <v>16</v>
      </c>
      <c r="D7" s="4" t="s">
        <v>17</v>
      </c>
      <c r="E7" s="4" t="s">
        <v>30</v>
      </c>
      <c r="F7" s="3">
        <v>8</v>
      </c>
      <c r="G7" s="3">
        <v>8.5500000000000007</v>
      </c>
      <c r="H7" s="3">
        <v>6.5</v>
      </c>
      <c r="I7" s="3">
        <v>3.4</v>
      </c>
      <c r="J7" s="3">
        <v>0</v>
      </c>
      <c r="K7" s="3">
        <v>8.3000000000000007</v>
      </c>
      <c r="L7" s="3">
        <v>9.9</v>
      </c>
      <c r="M7" s="3">
        <v>10</v>
      </c>
      <c r="N7" s="3">
        <v>9.1</v>
      </c>
      <c r="O7" s="3">
        <v>8.6999999999999993</v>
      </c>
      <c r="P7" s="3">
        <v>6.3</v>
      </c>
      <c r="Q7" s="3">
        <v>7</v>
      </c>
      <c r="R7" s="6">
        <f t="shared" si="1"/>
        <v>7.875</v>
      </c>
      <c r="S7" s="6">
        <f t="shared" si="0"/>
        <v>0</v>
      </c>
      <c r="T7" s="6"/>
      <c r="U7">
        <f>LARGE(TabAux[[#This Row],[Lista1]:[Lista12]],U$1)</f>
        <v>10</v>
      </c>
      <c r="V7">
        <f>LARGE(TabAux[[#This Row],[Lista1]:[Lista12]],V$1)</f>
        <v>9.9</v>
      </c>
      <c r="W7">
        <f>LARGE(TabAux[[#This Row],[Lista1]:[Lista12]],W$1)</f>
        <v>9.1</v>
      </c>
      <c r="X7">
        <f>LARGE(TabAux[[#This Row],[Lista1]:[Lista12]],X$1)</f>
        <v>8.6999999999999993</v>
      </c>
      <c r="Y7">
        <f>LARGE(TabAux[[#This Row],[Lista1]:[Lista12]],Y$1)</f>
        <v>8.5500000000000007</v>
      </c>
      <c r="Z7">
        <f>LARGE(TabAux[[#This Row],[Lista1]:[Lista12]],Z$1)</f>
        <v>8.3000000000000007</v>
      </c>
      <c r="AA7">
        <f>LARGE(TabAux[[#This Row],[Lista1]:[Lista12]],AA$1)</f>
        <v>8</v>
      </c>
      <c r="AB7">
        <f>LARGE(TabAux[[#This Row],[Lista1]:[Lista12]],AB$1)</f>
        <v>7</v>
      </c>
      <c r="AC7">
        <f>LARGE(TabAux[[#This Row],[Lista1]:[Lista12]],AC$1)</f>
        <v>6.5</v>
      </c>
      <c r="AD7">
        <f>LARGE(TabAux[[#This Row],[Lista1]:[Lista12]],AD$1)</f>
        <v>6.3</v>
      </c>
      <c r="AE7">
        <f>LARGE(TabAux[[#This Row],[Lista1]:[Lista12]],AE$1)</f>
        <v>3.4</v>
      </c>
    </row>
    <row r="8" spans="1:31" x14ac:dyDescent="0.2">
      <c r="A8" s="4">
        <v>7</v>
      </c>
      <c r="B8" s="4" t="s">
        <v>31</v>
      </c>
      <c r="C8" s="4" t="s">
        <v>32</v>
      </c>
      <c r="D8" s="4" t="s">
        <v>17</v>
      </c>
      <c r="E8" s="4" t="s">
        <v>33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6">
        <f t="shared" si="1"/>
        <v>0</v>
      </c>
      <c r="S8" s="6">
        <f t="shared" si="0"/>
        <v>0</v>
      </c>
      <c r="T8" s="6"/>
      <c r="U8">
        <f>LARGE(TabAux[[#This Row],[Lista1]:[Lista12]],U$1)</f>
        <v>0</v>
      </c>
      <c r="V8">
        <f>LARGE(TabAux[[#This Row],[Lista1]:[Lista12]],V$1)</f>
        <v>0</v>
      </c>
      <c r="W8">
        <f>LARGE(TabAux[[#This Row],[Lista1]:[Lista12]],W$1)</f>
        <v>0</v>
      </c>
      <c r="X8">
        <f>LARGE(TabAux[[#This Row],[Lista1]:[Lista12]],X$1)</f>
        <v>0</v>
      </c>
      <c r="Y8">
        <f>LARGE(TabAux[[#This Row],[Lista1]:[Lista12]],Y$1)</f>
        <v>0</v>
      </c>
      <c r="Z8">
        <f>LARGE(TabAux[[#This Row],[Lista1]:[Lista12]],Z$1)</f>
        <v>0</v>
      </c>
      <c r="AA8">
        <f>LARGE(TabAux[[#This Row],[Lista1]:[Lista12]],AA$1)</f>
        <v>0</v>
      </c>
      <c r="AB8">
        <f>LARGE(TabAux[[#This Row],[Lista1]:[Lista12]],AB$1)</f>
        <v>0</v>
      </c>
      <c r="AC8">
        <f>LARGE(TabAux[[#This Row],[Lista1]:[Lista12]],AC$1)</f>
        <v>0</v>
      </c>
      <c r="AD8">
        <f>LARGE(TabAux[[#This Row],[Lista1]:[Lista12]],AD$1)</f>
        <v>0</v>
      </c>
      <c r="AE8">
        <f>LARGE(TabAux[[#This Row],[Lista1]:[Lista12]],AE$1)</f>
        <v>0</v>
      </c>
    </row>
    <row r="9" spans="1:31" x14ac:dyDescent="0.2">
      <c r="A9" s="4">
        <v>8</v>
      </c>
      <c r="B9" s="4" t="s">
        <v>34</v>
      </c>
      <c r="C9" s="4" t="s">
        <v>16</v>
      </c>
      <c r="D9" s="4" t="s">
        <v>17</v>
      </c>
      <c r="E9" s="4" t="s">
        <v>35</v>
      </c>
      <c r="F9" s="3">
        <v>6.85</v>
      </c>
      <c r="G9" s="3">
        <v>0</v>
      </c>
      <c r="H9" s="3">
        <v>0</v>
      </c>
      <c r="I9" s="3">
        <v>0</v>
      </c>
      <c r="J9" s="3">
        <v>0</v>
      </c>
      <c r="K9" s="3">
        <v>8.4</v>
      </c>
      <c r="L9" s="3">
        <v>0</v>
      </c>
      <c r="M9" s="3">
        <v>0</v>
      </c>
      <c r="N9" s="3">
        <v>4.9000000000000004</v>
      </c>
      <c r="O9" s="3">
        <v>3.8</v>
      </c>
      <c r="P9" s="3">
        <v>0</v>
      </c>
      <c r="Q9" s="3">
        <v>0</v>
      </c>
      <c r="R9" s="6">
        <f t="shared" si="1"/>
        <v>2.395</v>
      </c>
      <c r="S9" s="6">
        <f t="shared" si="0"/>
        <v>0</v>
      </c>
      <c r="T9" s="6"/>
      <c r="U9">
        <f>LARGE(TabAux[[#This Row],[Lista1]:[Lista12]],U$1)</f>
        <v>8.4</v>
      </c>
      <c r="V9">
        <f>LARGE(TabAux[[#This Row],[Lista1]:[Lista12]],V$1)</f>
        <v>6.85</v>
      </c>
      <c r="W9">
        <f>LARGE(TabAux[[#This Row],[Lista1]:[Lista12]],W$1)</f>
        <v>4.9000000000000004</v>
      </c>
      <c r="X9">
        <f>LARGE(TabAux[[#This Row],[Lista1]:[Lista12]],X$1)</f>
        <v>3.8</v>
      </c>
      <c r="Y9">
        <f>LARGE(TabAux[[#This Row],[Lista1]:[Lista12]],Y$1)</f>
        <v>0</v>
      </c>
      <c r="Z9">
        <f>LARGE(TabAux[[#This Row],[Lista1]:[Lista12]],Z$1)</f>
        <v>0</v>
      </c>
      <c r="AA9">
        <f>LARGE(TabAux[[#This Row],[Lista1]:[Lista12]],AA$1)</f>
        <v>0</v>
      </c>
      <c r="AB9">
        <f>LARGE(TabAux[[#This Row],[Lista1]:[Lista12]],AB$1)</f>
        <v>0</v>
      </c>
      <c r="AC9">
        <f>LARGE(TabAux[[#This Row],[Lista1]:[Lista12]],AC$1)</f>
        <v>0</v>
      </c>
      <c r="AD9">
        <f>LARGE(TabAux[[#This Row],[Lista1]:[Lista12]],AD$1)</f>
        <v>0</v>
      </c>
      <c r="AE9">
        <f>LARGE(TabAux[[#This Row],[Lista1]:[Lista12]],AE$1)</f>
        <v>0</v>
      </c>
    </row>
    <row r="10" spans="1:31" x14ac:dyDescent="0.2">
      <c r="A10" s="4">
        <v>9</v>
      </c>
      <c r="B10" s="4" t="s">
        <v>36</v>
      </c>
      <c r="C10" s="4" t="s">
        <v>16</v>
      </c>
      <c r="D10" s="4" t="s">
        <v>17</v>
      </c>
      <c r="E10" s="4" t="s">
        <v>37</v>
      </c>
      <c r="F10" s="3">
        <v>6.3</v>
      </c>
      <c r="G10" s="3">
        <v>7.4</v>
      </c>
      <c r="H10" s="3">
        <v>5.9</v>
      </c>
      <c r="I10" s="3">
        <v>4</v>
      </c>
      <c r="J10" s="3">
        <v>3.15</v>
      </c>
      <c r="K10" s="3">
        <v>8.4</v>
      </c>
      <c r="L10" s="3">
        <v>0</v>
      </c>
      <c r="M10" s="3">
        <v>0</v>
      </c>
      <c r="N10" s="3">
        <v>0</v>
      </c>
      <c r="O10" s="3">
        <v>3.8</v>
      </c>
      <c r="P10" s="3">
        <v>0.9</v>
      </c>
      <c r="Q10" s="3">
        <v>0</v>
      </c>
      <c r="R10" s="6">
        <f t="shared" si="1"/>
        <v>3.9849999999999994</v>
      </c>
      <c r="S10" s="6">
        <f t="shared" si="0"/>
        <v>0</v>
      </c>
      <c r="T10" s="6"/>
      <c r="U10">
        <f>LARGE(TabAux[[#This Row],[Lista1]:[Lista12]],U$1)</f>
        <v>8.4</v>
      </c>
      <c r="V10">
        <f>LARGE(TabAux[[#This Row],[Lista1]:[Lista12]],V$1)</f>
        <v>7.4</v>
      </c>
      <c r="W10">
        <f>LARGE(TabAux[[#This Row],[Lista1]:[Lista12]],W$1)</f>
        <v>6.3</v>
      </c>
      <c r="X10">
        <f>LARGE(TabAux[[#This Row],[Lista1]:[Lista12]],X$1)</f>
        <v>5.9</v>
      </c>
      <c r="Y10">
        <f>LARGE(TabAux[[#This Row],[Lista1]:[Lista12]],Y$1)</f>
        <v>4</v>
      </c>
      <c r="Z10">
        <f>LARGE(TabAux[[#This Row],[Lista1]:[Lista12]],Z$1)</f>
        <v>3.8</v>
      </c>
      <c r="AA10">
        <f>LARGE(TabAux[[#This Row],[Lista1]:[Lista12]],AA$1)</f>
        <v>3.15</v>
      </c>
      <c r="AB10">
        <f>LARGE(TabAux[[#This Row],[Lista1]:[Lista12]],AB$1)</f>
        <v>0.9</v>
      </c>
      <c r="AC10">
        <f>LARGE(TabAux[[#This Row],[Lista1]:[Lista12]],AC$1)</f>
        <v>0</v>
      </c>
      <c r="AD10">
        <f>LARGE(TabAux[[#This Row],[Lista1]:[Lista12]],AD$1)</f>
        <v>0</v>
      </c>
      <c r="AE10">
        <f>LARGE(TabAux[[#This Row],[Lista1]:[Lista12]],AE$1)</f>
        <v>0</v>
      </c>
    </row>
    <row r="11" spans="1:31" x14ac:dyDescent="0.2">
      <c r="A11" s="4">
        <v>10</v>
      </c>
      <c r="B11" s="4" t="s">
        <v>38</v>
      </c>
      <c r="C11" s="4" t="s">
        <v>16</v>
      </c>
      <c r="D11" s="4" t="s">
        <v>17</v>
      </c>
      <c r="E11" s="4" t="s">
        <v>39</v>
      </c>
      <c r="F11" s="3">
        <v>7.1</v>
      </c>
      <c r="G11" s="3">
        <v>8.5</v>
      </c>
      <c r="H11" s="3">
        <v>9</v>
      </c>
      <c r="I11" s="3">
        <v>9.6</v>
      </c>
      <c r="J11" s="3">
        <v>5.2</v>
      </c>
      <c r="K11" s="3">
        <v>9.1</v>
      </c>
      <c r="L11" s="3">
        <v>0</v>
      </c>
      <c r="M11" s="3">
        <v>7.7</v>
      </c>
      <c r="N11" s="3">
        <v>8.4</v>
      </c>
      <c r="O11" s="3">
        <v>9.5</v>
      </c>
      <c r="P11" s="3">
        <v>7.4</v>
      </c>
      <c r="Q11" s="3">
        <v>0</v>
      </c>
      <c r="R11" s="6">
        <f t="shared" si="1"/>
        <v>8.1500000000000021</v>
      </c>
      <c r="S11" s="6">
        <f t="shared" si="0"/>
        <v>0</v>
      </c>
      <c r="T11" s="6"/>
      <c r="U11">
        <f>LARGE(TabAux[[#This Row],[Lista1]:[Lista12]],U$1)</f>
        <v>9.6</v>
      </c>
      <c r="V11">
        <f>LARGE(TabAux[[#This Row],[Lista1]:[Lista12]],V$1)</f>
        <v>9.5</v>
      </c>
      <c r="W11">
        <f>LARGE(TabAux[[#This Row],[Lista1]:[Lista12]],W$1)</f>
        <v>9.1</v>
      </c>
      <c r="X11">
        <f>LARGE(TabAux[[#This Row],[Lista1]:[Lista12]],X$1)</f>
        <v>9</v>
      </c>
      <c r="Y11">
        <f>LARGE(TabAux[[#This Row],[Lista1]:[Lista12]],Y$1)</f>
        <v>8.5</v>
      </c>
      <c r="Z11">
        <f>LARGE(TabAux[[#This Row],[Lista1]:[Lista12]],Z$1)</f>
        <v>8.4</v>
      </c>
      <c r="AA11">
        <f>LARGE(TabAux[[#This Row],[Lista1]:[Lista12]],AA$1)</f>
        <v>7.7</v>
      </c>
      <c r="AB11">
        <f>LARGE(TabAux[[#This Row],[Lista1]:[Lista12]],AB$1)</f>
        <v>7.4</v>
      </c>
      <c r="AC11">
        <f>LARGE(TabAux[[#This Row],[Lista1]:[Lista12]],AC$1)</f>
        <v>7.1</v>
      </c>
      <c r="AD11">
        <f>LARGE(TabAux[[#This Row],[Lista1]:[Lista12]],AD$1)</f>
        <v>5.2</v>
      </c>
      <c r="AE11">
        <f>LARGE(TabAux[[#This Row],[Lista1]:[Lista12]],AE$1)</f>
        <v>0</v>
      </c>
    </row>
    <row r="12" spans="1:31" x14ac:dyDescent="0.2">
      <c r="A12" s="4">
        <v>11</v>
      </c>
      <c r="B12" s="4" t="s">
        <v>40</v>
      </c>
      <c r="C12" s="4" t="s">
        <v>16</v>
      </c>
      <c r="D12" s="4" t="s">
        <v>17</v>
      </c>
      <c r="E12" s="4" t="s">
        <v>41</v>
      </c>
      <c r="F12" s="3">
        <v>8</v>
      </c>
      <c r="G12" s="3">
        <v>7.75</v>
      </c>
      <c r="H12" s="3">
        <v>7</v>
      </c>
      <c r="I12" s="3">
        <v>6.4</v>
      </c>
      <c r="J12" s="3">
        <v>3.05</v>
      </c>
      <c r="K12" s="3">
        <v>7.8</v>
      </c>
      <c r="L12" s="3">
        <v>10</v>
      </c>
      <c r="M12" s="3">
        <v>6.3</v>
      </c>
      <c r="N12" s="3">
        <v>8.8000000000000007</v>
      </c>
      <c r="O12" s="3">
        <v>9.5</v>
      </c>
      <c r="P12" s="3">
        <v>7.4</v>
      </c>
      <c r="Q12" s="3">
        <v>7.8</v>
      </c>
      <c r="R12" s="6">
        <f t="shared" si="1"/>
        <v>7.8950000000000005</v>
      </c>
      <c r="S12" s="6">
        <f t="shared" si="0"/>
        <v>3.05</v>
      </c>
      <c r="T12" s="6"/>
      <c r="U12">
        <f>LARGE(TabAux[[#This Row],[Lista1]:[Lista12]],U$1)</f>
        <v>10</v>
      </c>
      <c r="V12">
        <f>LARGE(TabAux[[#This Row],[Lista1]:[Lista12]],V$1)</f>
        <v>9.5</v>
      </c>
      <c r="W12">
        <f>LARGE(TabAux[[#This Row],[Lista1]:[Lista12]],W$1)</f>
        <v>8.8000000000000007</v>
      </c>
      <c r="X12">
        <f>LARGE(TabAux[[#This Row],[Lista1]:[Lista12]],X$1)</f>
        <v>8</v>
      </c>
      <c r="Y12">
        <f>LARGE(TabAux[[#This Row],[Lista1]:[Lista12]],Y$1)</f>
        <v>7.8</v>
      </c>
      <c r="Z12">
        <f>LARGE(TabAux[[#This Row],[Lista1]:[Lista12]],Z$1)</f>
        <v>7.8</v>
      </c>
      <c r="AA12">
        <f>LARGE(TabAux[[#This Row],[Lista1]:[Lista12]],AA$1)</f>
        <v>7.75</v>
      </c>
      <c r="AB12">
        <f>LARGE(TabAux[[#This Row],[Lista1]:[Lista12]],AB$1)</f>
        <v>7.4</v>
      </c>
      <c r="AC12">
        <f>LARGE(TabAux[[#This Row],[Lista1]:[Lista12]],AC$1)</f>
        <v>7</v>
      </c>
      <c r="AD12">
        <f>LARGE(TabAux[[#This Row],[Lista1]:[Lista12]],AD$1)</f>
        <v>6.4</v>
      </c>
      <c r="AE12">
        <f>LARGE(TabAux[[#This Row],[Lista1]:[Lista12]],AE$1)</f>
        <v>6.3</v>
      </c>
    </row>
    <row r="13" spans="1:31" x14ac:dyDescent="0.2">
      <c r="A13" s="4">
        <v>12</v>
      </c>
      <c r="B13" s="4" t="s">
        <v>42</v>
      </c>
      <c r="C13" s="4" t="s">
        <v>43</v>
      </c>
      <c r="D13" s="4" t="s">
        <v>17</v>
      </c>
      <c r="E13" s="4" t="s">
        <v>44</v>
      </c>
      <c r="F13" s="3">
        <v>0</v>
      </c>
      <c r="G13" s="3">
        <v>8.1999999999999993</v>
      </c>
      <c r="H13" s="3">
        <v>9.6</v>
      </c>
      <c r="I13" s="3">
        <v>9.75</v>
      </c>
      <c r="J13" s="3">
        <v>0</v>
      </c>
      <c r="K13" s="3">
        <v>9.5</v>
      </c>
      <c r="L13" s="3">
        <v>8.75</v>
      </c>
      <c r="M13" s="3">
        <v>8.6</v>
      </c>
      <c r="N13" s="3">
        <v>0</v>
      </c>
      <c r="O13" s="3">
        <v>0</v>
      </c>
      <c r="P13" s="3">
        <v>0</v>
      </c>
      <c r="Q13" s="3">
        <v>0</v>
      </c>
      <c r="R13" s="6">
        <f t="shared" si="1"/>
        <v>5.4399999999999995</v>
      </c>
      <c r="S13" s="6">
        <f t="shared" si="0"/>
        <v>0</v>
      </c>
      <c r="T13" s="6"/>
      <c r="U13">
        <f>LARGE(TabAux[[#This Row],[Lista1]:[Lista12]],U$1)</f>
        <v>9.75</v>
      </c>
      <c r="V13">
        <f>LARGE(TabAux[[#This Row],[Lista1]:[Lista12]],V$1)</f>
        <v>9.6</v>
      </c>
      <c r="W13">
        <f>LARGE(TabAux[[#This Row],[Lista1]:[Lista12]],W$1)</f>
        <v>9.5</v>
      </c>
      <c r="X13">
        <f>LARGE(TabAux[[#This Row],[Lista1]:[Lista12]],X$1)</f>
        <v>8.75</v>
      </c>
      <c r="Y13">
        <f>LARGE(TabAux[[#This Row],[Lista1]:[Lista12]],Y$1)</f>
        <v>8.6</v>
      </c>
      <c r="Z13">
        <f>LARGE(TabAux[[#This Row],[Lista1]:[Lista12]],Z$1)</f>
        <v>8.1999999999999993</v>
      </c>
      <c r="AA13">
        <f>LARGE(TabAux[[#This Row],[Lista1]:[Lista12]],AA$1)</f>
        <v>0</v>
      </c>
      <c r="AB13">
        <f>LARGE(TabAux[[#This Row],[Lista1]:[Lista12]],AB$1)</f>
        <v>0</v>
      </c>
      <c r="AC13">
        <f>LARGE(TabAux[[#This Row],[Lista1]:[Lista12]],AC$1)</f>
        <v>0</v>
      </c>
      <c r="AD13">
        <f>LARGE(TabAux[[#This Row],[Lista1]:[Lista12]],AD$1)</f>
        <v>0</v>
      </c>
      <c r="AE13">
        <f>LARGE(TabAux[[#This Row],[Lista1]:[Lista12]],AE$1)</f>
        <v>0</v>
      </c>
    </row>
    <row r="14" spans="1:31" x14ac:dyDescent="0.2">
      <c r="A14" s="4">
        <v>13</v>
      </c>
      <c r="B14" s="4" t="s">
        <v>45</v>
      </c>
      <c r="C14" s="4" t="s">
        <v>23</v>
      </c>
      <c r="D14" s="4" t="s">
        <v>17</v>
      </c>
      <c r="E14" s="4" t="s">
        <v>46</v>
      </c>
      <c r="F14" s="3">
        <v>7.95</v>
      </c>
      <c r="G14" s="3">
        <v>0</v>
      </c>
      <c r="H14" s="3">
        <v>9.3000000000000007</v>
      </c>
      <c r="I14" s="3">
        <v>8.5500000000000007</v>
      </c>
      <c r="J14" s="3">
        <v>0</v>
      </c>
      <c r="K14" s="3">
        <v>9.3000000000000007</v>
      </c>
      <c r="L14" s="3">
        <v>0</v>
      </c>
      <c r="M14" s="3">
        <v>7.4</v>
      </c>
      <c r="N14" s="3">
        <v>8.6</v>
      </c>
      <c r="O14" s="3">
        <v>7.9</v>
      </c>
      <c r="P14" s="3">
        <v>9.5</v>
      </c>
      <c r="Q14" s="3">
        <v>0</v>
      </c>
      <c r="R14" s="6">
        <f t="shared" si="1"/>
        <v>6.85</v>
      </c>
      <c r="S14" s="6">
        <f t="shared" si="0"/>
        <v>0</v>
      </c>
      <c r="T14" s="6"/>
      <c r="U14">
        <f>LARGE(TabAux[[#This Row],[Lista1]:[Lista12]],U$1)</f>
        <v>9.5</v>
      </c>
      <c r="V14">
        <f>LARGE(TabAux[[#This Row],[Lista1]:[Lista12]],V$1)</f>
        <v>9.3000000000000007</v>
      </c>
      <c r="W14">
        <f>LARGE(TabAux[[#This Row],[Lista1]:[Lista12]],W$1)</f>
        <v>9.3000000000000007</v>
      </c>
      <c r="X14">
        <f>LARGE(TabAux[[#This Row],[Lista1]:[Lista12]],X$1)</f>
        <v>8.6</v>
      </c>
      <c r="Y14">
        <f>LARGE(TabAux[[#This Row],[Lista1]:[Lista12]],Y$1)</f>
        <v>8.5500000000000007</v>
      </c>
      <c r="Z14">
        <f>LARGE(TabAux[[#This Row],[Lista1]:[Lista12]],Z$1)</f>
        <v>7.95</v>
      </c>
      <c r="AA14">
        <f>LARGE(TabAux[[#This Row],[Lista1]:[Lista12]],AA$1)</f>
        <v>7.9</v>
      </c>
      <c r="AB14">
        <f>LARGE(TabAux[[#This Row],[Lista1]:[Lista12]],AB$1)</f>
        <v>7.4</v>
      </c>
      <c r="AC14">
        <f>LARGE(TabAux[[#This Row],[Lista1]:[Lista12]],AC$1)</f>
        <v>0</v>
      </c>
      <c r="AD14">
        <f>LARGE(TabAux[[#This Row],[Lista1]:[Lista12]],AD$1)</f>
        <v>0</v>
      </c>
      <c r="AE14">
        <f>LARGE(TabAux[[#This Row],[Lista1]:[Lista12]],AE$1)</f>
        <v>0</v>
      </c>
    </row>
    <row r="15" spans="1:31" x14ac:dyDescent="0.2">
      <c r="A15" s="4">
        <v>14</v>
      </c>
      <c r="B15" s="4" t="s">
        <v>47</v>
      </c>
      <c r="C15" s="4" t="s">
        <v>16</v>
      </c>
      <c r="D15" s="4" t="s">
        <v>17</v>
      </c>
      <c r="E15" s="4" t="s">
        <v>48</v>
      </c>
      <c r="F15" s="3">
        <v>7.9</v>
      </c>
      <c r="G15" s="3">
        <v>7.5</v>
      </c>
      <c r="H15" s="3">
        <v>8</v>
      </c>
      <c r="I15" s="3">
        <v>7.6</v>
      </c>
      <c r="J15" s="3">
        <v>3.55</v>
      </c>
      <c r="K15" s="3">
        <v>9.5</v>
      </c>
      <c r="L15" s="3">
        <v>8.75</v>
      </c>
      <c r="M15" s="3">
        <v>7.6</v>
      </c>
      <c r="N15" s="3">
        <v>7.6</v>
      </c>
      <c r="O15" s="3">
        <v>8.8000000000000007</v>
      </c>
      <c r="P15" s="3">
        <v>10</v>
      </c>
      <c r="Q15" s="3">
        <v>0</v>
      </c>
      <c r="R15" s="6">
        <f t="shared" si="1"/>
        <v>8.3249999999999993</v>
      </c>
      <c r="S15" s="6">
        <f t="shared" si="0"/>
        <v>3.55</v>
      </c>
      <c r="T15" s="6"/>
      <c r="U15">
        <f>LARGE(TabAux[[#This Row],[Lista1]:[Lista12]],U$1)</f>
        <v>10</v>
      </c>
      <c r="V15">
        <f>LARGE(TabAux[[#This Row],[Lista1]:[Lista12]],V$1)</f>
        <v>9.5</v>
      </c>
      <c r="W15">
        <f>LARGE(TabAux[[#This Row],[Lista1]:[Lista12]],W$1)</f>
        <v>8.8000000000000007</v>
      </c>
      <c r="X15">
        <f>LARGE(TabAux[[#This Row],[Lista1]:[Lista12]],X$1)</f>
        <v>8.75</v>
      </c>
      <c r="Y15">
        <f>LARGE(TabAux[[#This Row],[Lista1]:[Lista12]],Y$1)</f>
        <v>8</v>
      </c>
      <c r="Z15">
        <f>LARGE(TabAux[[#This Row],[Lista1]:[Lista12]],Z$1)</f>
        <v>7.9</v>
      </c>
      <c r="AA15">
        <f>LARGE(TabAux[[#This Row],[Lista1]:[Lista12]],AA$1)</f>
        <v>7.6</v>
      </c>
      <c r="AB15">
        <f>LARGE(TabAux[[#This Row],[Lista1]:[Lista12]],AB$1)</f>
        <v>7.6</v>
      </c>
      <c r="AC15">
        <f>LARGE(TabAux[[#This Row],[Lista1]:[Lista12]],AC$1)</f>
        <v>7.6</v>
      </c>
      <c r="AD15">
        <f>LARGE(TabAux[[#This Row],[Lista1]:[Lista12]],AD$1)</f>
        <v>7.5</v>
      </c>
      <c r="AE15">
        <f>LARGE(TabAux[[#This Row],[Lista1]:[Lista12]],AE$1)</f>
        <v>3.55</v>
      </c>
    </row>
    <row r="16" spans="1:31" x14ac:dyDescent="0.2">
      <c r="A16" s="4">
        <v>15</v>
      </c>
      <c r="B16" s="4" t="s">
        <v>49</v>
      </c>
      <c r="C16" s="4" t="s">
        <v>16</v>
      </c>
      <c r="D16" s="4" t="s">
        <v>17</v>
      </c>
      <c r="E16" s="4" t="s">
        <v>50</v>
      </c>
      <c r="F16" s="3">
        <v>8</v>
      </c>
      <c r="G16" s="3">
        <v>8.5500000000000007</v>
      </c>
      <c r="H16" s="3">
        <v>6.5</v>
      </c>
      <c r="I16" s="3">
        <v>3.4</v>
      </c>
      <c r="J16" s="3">
        <v>0</v>
      </c>
      <c r="K16" s="3">
        <v>8.3000000000000007</v>
      </c>
      <c r="L16" s="3">
        <v>9.9</v>
      </c>
      <c r="M16" s="3">
        <v>10</v>
      </c>
      <c r="N16" s="3">
        <v>9.1</v>
      </c>
      <c r="O16" s="3">
        <v>8.6999999999999993</v>
      </c>
      <c r="P16" s="3">
        <v>6.3</v>
      </c>
      <c r="Q16" s="3">
        <v>7</v>
      </c>
      <c r="R16" s="6">
        <f t="shared" si="1"/>
        <v>7.875</v>
      </c>
      <c r="S16" s="6">
        <f t="shared" si="0"/>
        <v>0</v>
      </c>
      <c r="T16" s="6"/>
      <c r="U16">
        <f>LARGE(TabAux[[#This Row],[Lista1]:[Lista12]],U$1)</f>
        <v>10</v>
      </c>
      <c r="V16">
        <f>LARGE(TabAux[[#This Row],[Lista1]:[Lista12]],V$1)</f>
        <v>9.9</v>
      </c>
      <c r="W16">
        <f>LARGE(TabAux[[#This Row],[Lista1]:[Lista12]],W$1)</f>
        <v>9.1</v>
      </c>
      <c r="X16">
        <f>LARGE(TabAux[[#This Row],[Lista1]:[Lista12]],X$1)</f>
        <v>8.6999999999999993</v>
      </c>
      <c r="Y16">
        <f>LARGE(TabAux[[#This Row],[Lista1]:[Lista12]],Y$1)</f>
        <v>8.5500000000000007</v>
      </c>
      <c r="Z16">
        <f>LARGE(TabAux[[#This Row],[Lista1]:[Lista12]],Z$1)</f>
        <v>8.3000000000000007</v>
      </c>
      <c r="AA16">
        <f>LARGE(TabAux[[#This Row],[Lista1]:[Lista12]],AA$1)</f>
        <v>8</v>
      </c>
      <c r="AB16">
        <f>LARGE(TabAux[[#This Row],[Lista1]:[Lista12]],AB$1)</f>
        <v>7</v>
      </c>
      <c r="AC16">
        <f>LARGE(TabAux[[#This Row],[Lista1]:[Lista12]],AC$1)</f>
        <v>6.5</v>
      </c>
      <c r="AD16">
        <f>LARGE(TabAux[[#This Row],[Lista1]:[Lista12]],AD$1)</f>
        <v>6.3</v>
      </c>
      <c r="AE16">
        <f>LARGE(TabAux[[#This Row],[Lista1]:[Lista12]],AE$1)</f>
        <v>3.4</v>
      </c>
    </row>
    <row r="17" spans="1:31" x14ac:dyDescent="0.2">
      <c r="A17" s="4">
        <v>16</v>
      </c>
      <c r="B17" s="4" t="s">
        <v>51</v>
      </c>
      <c r="C17" s="4" t="s">
        <v>16</v>
      </c>
      <c r="D17" s="4" t="s">
        <v>17</v>
      </c>
      <c r="E17" s="4" t="s">
        <v>52</v>
      </c>
      <c r="F17" s="3">
        <v>8</v>
      </c>
      <c r="G17" s="3">
        <v>7.75</v>
      </c>
      <c r="H17" s="3">
        <v>7</v>
      </c>
      <c r="I17" s="3">
        <v>6.4</v>
      </c>
      <c r="J17" s="3">
        <v>3.05</v>
      </c>
      <c r="K17" s="3">
        <v>7.8</v>
      </c>
      <c r="L17" s="3">
        <v>10</v>
      </c>
      <c r="M17" s="3">
        <v>6.3</v>
      </c>
      <c r="N17" s="3">
        <v>8.8000000000000007</v>
      </c>
      <c r="O17" s="3">
        <v>9.5</v>
      </c>
      <c r="P17" s="3">
        <v>7.4</v>
      </c>
      <c r="Q17" s="3">
        <v>7.8</v>
      </c>
      <c r="R17" s="6">
        <f t="shared" si="1"/>
        <v>7.8950000000000005</v>
      </c>
      <c r="S17" s="6">
        <f t="shared" si="0"/>
        <v>3.05</v>
      </c>
      <c r="T17" s="6"/>
      <c r="U17">
        <f>LARGE(TabAux[[#This Row],[Lista1]:[Lista12]],U$1)</f>
        <v>10</v>
      </c>
      <c r="V17">
        <f>LARGE(TabAux[[#This Row],[Lista1]:[Lista12]],V$1)</f>
        <v>9.5</v>
      </c>
      <c r="W17">
        <f>LARGE(TabAux[[#This Row],[Lista1]:[Lista12]],W$1)</f>
        <v>8.8000000000000007</v>
      </c>
      <c r="X17">
        <f>LARGE(TabAux[[#This Row],[Lista1]:[Lista12]],X$1)</f>
        <v>8</v>
      </c>
      <c r="Y17">
        <f>LARGE(TabAux[[#This Row],[Lista1]:[Lista12]],Y$1)</f>
        <v>7.8</v>
      </c>
      <c r="Z17">
        <f>LARGE(TabAux[[#This Row],[Lista1]:[Lista12]],Z$1)</f>
        <v>7.8</v>
      </c>
      <c r="AA17">
        <f>LARGE(TabAux[[#This Row],[Lista1]:[Lista12]],AA$1)</f>
        <v>7.75</v>
      </c>
      <c r="AB17">
        <f>LARGE(TabAux[[#This Row],[Lista1]:[Lista12]],AB$1)</f>
        <v>7.4</v>
      </c>
      <c r="AC17">
        <f>LARGE(TabAux[[#This Row],[Lista1]:[Lista12]],AC$1)</f>
        <v>7</v>
      </c>
      <c r="AD17">
        <f>LARGE(TabAux[[#This Row],[Lista1]:[Lista12]],AD$1)</f>
        <v>6.4</v>
      </c>
      <c r="AE17">
        <f>LARGE(TabAux[[#This Row],[Lista1]:[Lista12]],AE$1)</f>
        <v>6.3</v>
      </c>
    </row>
    <row r="18" spans="1:31" x14ac:dyDescent="0.2">
      <c r="A18" s="4">
        <v>17</v>
      </c>
      <c r="B18" s="4" t="s">
        <v>53</v>
      </c>
      <c r="C18" s="4" t="s">
        <v>16</v>
      </c>
      <c r="D18" s="4" t="s">
        <v>17</v>
      </c>
      <c r="E18" s="4" t="s">
        <v>54</v>
      </c>
      <c r="F18" s="3">
        <v>7.9</v>
      </c>
      <c r="G18" s="3">
        <v>7.5</v>
      </c>
      <c r="H18" s="3">
        <v>8</v>
      </c>
      <c r="I18" s="3">
        <v>7.6</v>
      </c>
      <c r="J18" s="3">
        <v>3.55</v>
      </c>
      <c r="K18" s="3">
        <v>9.5</v>
      </c>
      <c r="L18" s="3">
        <v>8.75</v>
      </c>
      <c r="M18" s="3">
        <v>7.6</v>
      </c>
      <c r="N18" s="3">
        <v>7.6</v>
      </c>
      <c r="O18" s="3">
        <v>8.8000000000000007</v>
      </c>
      <c r="P18" s="3">
        <v>10</v>
      </c>
      <c r="Q18" s="3">
        <v>0</v>
      </c>
      <c r="R18" s="6">
        <f t="shared" si="1"/>
        <v>8.3249999999999993</v>
      </c>
      <c r="S18" s="6">
        <f t="shared" si="0"/>
        <v>3.55</v>
      </c>
      <c r="T18" s="6"/>
      <c r="U18">
        <f>LARGE(TabAux[[#This Row],[Lista1]:[Lista12]],U$1)</f>
        <v>10</v>
      </c>
      <c r="V18">
        <f>LARGE(TabAux[[#This Row],[Lista1]:[Lista12]],V$1)</f>
        <v>9.5</v>
      </c>
      <c r="W18">
        <f>LARGE(TabAux[[#This Row],[Lista1]:[Lista12]],W$1)</f>
        <v>8.8000000000000007</v>
      </c>
      <c r="X18">
        <f>LARGE(TabAux[[#This Row],[Lista1]:[Lista12]],X$1)</f>
        <v>8.75</v>
      </c>
      <c r="Y18">
        <f>LARGE(TabAux[[#This Row],[Lista1]:[Lista12]],Y$1)</f>
        <v>8</v>
      </c>
      <c r="Z18">
        <f>LARGE(TabAux[[#This Row],[Lista1]:[Lista12]],Z$1)</f>
        <v>7.9</v>
      </c>
      <c r="AA18">
        <f>LARGE(TabAux[[#This Row],[Lista1]:[Lista12]],AA$1)</f>
        <v>7.6</v>
      </c>
      <c r="AB18">
        <f>LARGE(TabAux[[#This Row],[Lista1]:[Lista12]],AB$1)</f>
        <v>7.6</v>
      </c>
      <c r="AC18">
        <f>LARGE(TabAux[[#This Row],[Lista1]:[Lista12]],AC$1)</f>
        <v>7.6</v>
      </c>
      <c r="AD18">
        <f>LARGE(TabAux[[#This Row],[Lista1]:[Lista12]],AD$1)</f>
        <v>7.5</v>
      </c>
      <c r="AE18">
        <f>LARGE(TabAux[[#This Row],[Lista1]:[Lista12]],AE$1)</f>
        <v>3.55</v>
      </c>
    </row>
    <row r="19" spans="1:31" x14ac:dyDescent="0.2">
      <c r="A19" s="4">
        <v>18</v>
      </c>
      <c r="B19" s="4" t="s">
        <v>55</v>
      </c>
      <c r="C19" s="4" t="s">
        <v>16</v>
      </c>
      <c r="D19" s="4" t="s">
        <v>17</v>
      </c>
      <c r="E19" s="4" t="s">
        <v>56</v>
      </c>
      <c r="F19" s="3">
        <v>0</v>
      </c>
      <c r="G19" s="3">
        <v>0</v>
      </c>
      <c r="H19" s="3">
        <v>5.9</v>
      </c>
      <c r="I19" s="3">
        <v>4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6">
        <f t="shared" si="1"/>
        <v>0.99</v>
      </c>
      <c r="S19" s="6">
        <f t="shared" si="0"/>
        <v>0</v>
      </c>
      <c r="T19" s="6"/>
      <c r="U19">
        <f>LARGE(TabAux[[#This Row],[Lista1]:[Lista12]],U$1)</f>
        <v>5.9</v>
      </c>
      <c r="V19">
        <f>LARGE(TabAux[[#This Row],[Lista1]:[Lista12]],V$1)</f>
        <v>4</v>
      </c>
      <c r="W19">
        <f>LARGE(TabAux[[#This Row],[Lista1]:[Lista12]],W$1)</f>
        <v>0</v>
      </c>
      <c r="X19">
        <f>LARGE(TabAux[[#This Row],[Lista1]:[Lista12]],X$1)</f>
        <v>0</v>
      </c>
      <c r="Y19">
        <f>LARGE(TabAux[[#This Row],[Lista1]:[Lista12]],Y$1)</f>
        <v>0</v>
      </c>
      <c r="Z19">
        <f>LARGE(TabAux[[#This Row],[Lista1]:[Lista12]],Z$1)</f>
        <v>0</v>
      </c>
      <c r="AA19">
        <f>LARGE(TabAux[[#This Row],[Lista1]:[Lista12]],AA$1)</f>
        <v>0</v>
      </c>
      <c r="AB19">
        <f>LARGE(TabAux[[#This Row],[Lista1]:[Lista12]],AB$1)</f>
        <v>0</v>
      </c>
      <c r="AC19">
        <f>LARGE(TabAux[[#This Row],[Lista1]:[Lista12]],AC$1)</f>
        <v>0</v>
      </c>
      <c r="AD19">
        <f>LARGE(TabAux[[#This Row],[Lista1]:[Lista12]],AD$1)</f>
        <v>0</v>
      </c>
      <c r="AE19">
        <f>LARGE(TabAux[[#This Row],[Lista1]:[Lista12]],AE$1)</f>
        <v>0</v>
      </c>
    </row>
    <row r="20" spans="1:31" x14ac:dyDescent="0.2">
      <c r="A20" s="4">
        <v>19</v>
      </c>
      <c r="B20" s="4" t="s">
        <v>57</v>
      </c>
      <c r="C20" s="4" t="s">
        <v>16</v>
      </c>
      <c r="D20" s="4" t="s">
        <v>17</v>
      </c>
      <c r="E20" s="4" t="s">
        <v>58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6">
        <f t="shared" si="1"/>
        <v>0</v>
      </c>
      <c r="S20" s="6">
        <f t="shared" si="0"/>
        <v>0</v>
      </c>
      <c r="T20" s="6"/>
      <c r="U20">
        <f>LARGE(TabAux[[#This Row],[Lista1]:[Lista12]],U$1)</f>
        <v>0</v>
      </c>
      <c r="V20">
        <f>LARGE(TabAux[[#This Row],[Lista1]:[Lista12]],V$1)</f>
        <v>0</v>
      </c>
      <c r="W20">
        <f>LARGE(TabAux[[#This Row],[Lista1]:[Lista12]],W$1)</f>
        <v>0</v>
      </c>
      <c r="X20">
        <f>LARGE(TabAux[[#This Row],[Lista1]:[Lista12]],X$1)</f>
        <v>0</v>
      </c>
      <c r="Y20">
        <f>LARGE(TabAux[[#This Row],[Lista1]:[Lista12]],Y$1)</f>
        <v>0</v>
      </c>
      <c r="Z20">
        <f>LARGE(TabAux[[#This Row],[Lista1]:[Lista12]],Z$1)</f>
        <v>0</v>
      </c>
      <c r="AA20">
        <f>LARGE(TabAux[[#This Row],[Lista1]:[Lista12]],AA$1)</f>
        <v>0</v>
      </c>
      <c r="AB20">
        <f>LARGE(TabAux[[#This Row],[Lista1]:[Lista12]],AB$1)</f>
        <v>0</v>
      </c>
      <c r="AC20">
        <f>LARGE(TabAux[[#This Row],[Lista1]:[Lista12]],AC$1)</f>
        <v>0</v>
      </c>
      <c r="AD20">
        <f>LARGE(TabAux[[#This Row],[Lista1]:[Lista12]],AD$1)</f>
        <v>0</v>
      </c>
      <c r="AE20">
        <f>LARGE(TabAux[[#This Row],[Lista1]:[Lista12]],AE$1)</f>
        <v>0</v>
      </c>
    </row>
    <row r="21" spans="1:31" x14ac:dyDescent="0.2">
      <c r="A21" s="4">
        <v>20</v>
      </c>
      <c r="B21" s="4" t="s">
        <v>59</v>
      </c>
      <c r="C21" s="4" t="s">
        <v>16</v>
      </c>
      <c r="D21" s="4" t="s">
        <v>17</v>
      </c>
      <c r="E21" s="4" t="s">
        <v>60</v>
      </c>
      <c r="F21" s="3">
        <v>8.5</v>
      </c>
      <c r="G21" s="3">
        <v>8.3000000000000007</v>
      </c>
      <c r="H21" s="3">
        <v>8.3000000000000007</v>
      </c>
      <c r="I21" s="3">
        <v>9.4499999999999993</v>
      </c>
      <c r="J21" s="3">
        <v>0</v>
      </c>
      <c r="K21" s="3">
        <v>8.4</v>
      </c>
      <c r="L21" s="3">
        <v>8.25</v>
      </c>
      <c r="M21" s="3">
        <v>8.8000000000000007</v>
      </c>
      <c r="N21" s="3">
        <v>8.6</v>
      </c>
      <c r="O21" s="3">
        <v>9.3000000000000007</v>
      </c>
      <c r="P21" s="3">
        <v>7.6</v>
      </c>
      <c r="Q21" s="3">
        <v>0</v>
      </c>
      <c r="R21" s="6">
        <f t="shared" si="1"/>
        <v>8.5499999999999989</v>
      </c>
      <c r="S21" s="6">
        <f t="shared" si="0"/>
        <v>0</v>
      </c>
      <c r="T21" s="6"/>
      <c r="U21">
        <f>LARGE(TabAux[[#This Row],[Lista1]:[Lista12]],U$1)</f>
        <v>9.4499999999999993</v>
      </c>
      <c r="V21">
        <f>LARGE(TabAux[[#This Row],[Lista1]:[Lista12]],V$1)</f>
        <v>9.3000000000000007</v>
      </c>
      <c r="W21">
        <f>LARGE(TabAux[[#This Row],[Lista1]:[Lista12]],W$1)</f>
        <v>8.8000000000000007</v>
      </c>
      <c r="X21">
        <f>LARGE(TabAux[[#This Row],[Lista1]:[Lista12]],X$1)</f>
        <v>8.6</v>
      </c>
      <c r="Y21">
        <f>LARGE(TabAux[[#This Row],[Lista1]:[Lista12]],Y$1)</f>
        <v>8.5</v>
      </c>
      <c r="Z21">
        <f>LARGE(TabAux[[#This Row],[Lista1]:[Lista12]],Z$1)</f>
        <v>8.4</v>
      </c>
      <c r="AA21">
        <f>LARGE(TabAux[[#This Row],[Lista1]:[Lista12]],AA$1)</f>
        <v>8.3000000000000007</v>
      </c>
      <c r="AB21">
        <f>LARGE(TabAux[[#This Row],[Lista1]:[Lista12]],AB$1)</f>
        <v>8.3000000000000007</v>
      </c>
      <c r="AC21">
        <f>LARGE(TabAux[[#This Row],[Lista1]:[Lista12]],AC$1)</f>
        <v>8.25</v>
      </c>
      <c r="AD21">
        <f>LARGE(TabAux[[#This Row],[Lista1]:[Lista12]],AD$1)</f>
        <v>7.6</v>
      </c>
      <c r="AE21">
        <f>LARGE(TabAux[[#This Row],[Lista1]:[Lista12]],AE$1)</f>
        <v>0</v>
      </c>
    </row>
    <row r="22" spans="1:31" x14ac:dyDescent="0.2">
      <c r="A22" s="4">
        <v>21</v>
      </c>
      <c r="B22" s="4" t="s">
        <v>61</v>
      </c>
      <c r="C22" s="4" t="s">
        <v>16</v>
      </c>
      <c r="D22" s="4" t="s">
        <v>17</v>
      </c>
      <c r="E22" s="4" t="s">
        <v>62</v>
      </c>
      <c r="F22" s="3">
        <v>7.1</v>
      </c>
      <c r="G22" s="3">
        <v>8.1</v>
      </c>
      <c r="H22" s="3">
        <v>7.9</v>
      </c>
      <c r="I22" s="3">
        <v>7.9</v>
      </c>
      <c r="J22" s="3">
        <v>8.8000000000000007</v>
      </c>
      <c r="K22" s="3">
        <v>9.4499999999999993</v>
      </c>
      <c r="L22" s="3">
        <v>10</v>
      </c>
      <c r="M22" s="3">
        <v>6.4</v>
      </c>
      <c r="N22" s="3">
        <v>8.1999999999999993</v>
      </c>
      <c r="O22" s="3">
        <v>8.9</v>
      </c>
      <c r="P22" s="3">
        <v>7.4</v>
      </c>
      <c r="Q22" s="3">
        <v>0</v>
      </c>
      <c r="R22" s="6">
        <f t="shared" si="1"/>
        <v>8.3750000000000018</v>
      </c>
      <c r="S22" s="6">
        <f t="shared" si="0"/>
        <v>6.4</v>
      </c>
      <c r="T22" s="6"/>
      <c r="U22">
        <f>LARGE(TabAux[[#This Row],[Lista1]:[Lista12]],U$1)</f>
        <v>10</v>
      </c>
      <c r="V22">
        <f>LARGE(TabAux[[#This Row],[Lista1]:[Lista12]],V$1)</f>
        <v>9.4499999999999993</v>
      </c>
      <c r="W22">
        <f>LARGE(TabAux[[#This Row],[Lista1]:[Lista12]],W$1)</f>
        <v>8.9</v>
      </c>
      <c r="X22">
        <f>LARGE(TabAux[[#This Row],[Lista1]:[Lista12]],X$1)</f>
        <v>8.8000000000000007</v>
      </c>
      <c r="Y22">
        <f>LARGE(TabAux[[#This Row],[Lista1]:[Lista12]],Y$1)</f>
        <v>8.1999999999999993</v>
      </c>
      <c r="Z22">
        <f>LARGE(TabAux[[#This Row],[Lista1]:[Lista12]],Z$1)</f>
        <v>8.1</v>
      </c>
      <c r="AA22">
        <f>LARGE(TabAux[[#This Row],[Lista1]:[Lista12]],AA$1)</f>
        <v>7.9</v>
      </c>
      <c r="AB22">
        <f>LARGE(TabAux[[#This Row],[Lista1]:[Lista12]],AB$1)</f>
        <v>7.9</v>
      </c>
      <c r="AC22">
        <f>LARGE(TabAux[[#This Row],[Lista1]:[Lista12]],AC$1)</f>
        <v>7.4</v>
      </c>
      <c r="AD22">
        <f>LARGE(TabAux[[#This Row],[Lista1]:[Lista12]],AD$1)</f>
        <v>7.1</v>
      </c>
      <c r="AE22">
        <f>LARGE(TabAux[[#This Row],[Lista1]:[Lista12]],AE$1)</f>
        <v>6.4</v>
      </c>
    </row>
    <row r="23" spans="1:31" x14ac:dyDescent="0.2">
      <c r="A23" s="4">
        <v>22</v>
      </c>
      <c r="B23" s="4" t="s">
        <v>63</v>
      </c>
      <c r="C23" s="4" t="s">
        <v>16</v>
      </c>
      <c r="D23" s="4" t="s">
        <v>17</v>
      </c>
      <c r="E23" s="4" t="s">
        <v>64</v>
      </c>
      <c r="F23" s="3">
        <v>8.1999999999999993</v>
      </c>
      <c r="G23" s="3">
        <v>8.3000000000000007</v>
      </c>
      <c r="H23" s="3">
        <v>6.8</v>
      </c>
      <c r="I23" s="3">
        <v>0</v>
      </c>
      <c r="J23" s="3">
        <v>0.96</v>
      </c>
      <c r="K23" s="3">
        <v>0</v>
      </c>
      <c r="L23" s="3">
        <v>0</v>
      </c>
      <c r="M23" s="3">
        <v>0</v>
      </c>
      <c r="N23" s="3">
        <v>7.9</v>
      </c>
      <c r="O23" s="3">
        <v>9</v>
      </c>
      <c r="P23" s="3">
        <v>8.5</v>
      </c>
      <c r="Q23" s="3">
        <v>0</v>
      </c>
      <c r="R23" s="6">
        <f t="shared" si="1"/>
        <v>4.9660000000000002</v>
      </c>
      <c r="S23" s="6">
        <f t="shared" si="0"/>
        <v>0</v>
      </c>
      <c r="T23" s="6"/>
      <c r="U23">
        <f>LARGE(TabAux[[#This Row],[Lista1]:[Lista12]],U$1)</f>
        <v>9</v>
      </c>
      <c r="V23">
        <f>LARGE(TabAux[[#This Row],[Lista1]:[Lista12]],V$1)</f>
        <v>8.5</v>
      </c>
      <c r="W23">
        <f>LARGE(TabAux[[#This Row],[Lista1]:[Lista12]],W$1)</f>
        <v>8.3000000000000007</v>
      </c>
      <c r="X23">
        <f>LARGE(TabAux[[#This Row],[Lista1]:[Lista12]],X$1)</f>
        <v>8.1999999999999993</v>
      </c>
      <c r="Y23">
        <f>LARGE(TabAux[[#This Row],[Lista1]:[Lista12]],Y$1)</f>
        <v>7.9</v>
      </c>
      <c r="Z23">
        <f>LARGE(TabAux[[#This Row],[Lista1]:[Lista12]],Z$1)</f>
        <v>6.8</v>
      </c>
      <c r="AA23">
        <f>LARGE(TabAux[[#This Row],[Lista1]:[Lista12]],AA$1)</f>
        <v>0.96</v>
      </c>
      <c r="AB23">
        <f>LARGE(TabAux[[#This Row],[Lista1]:[Lista12]],AB$1)</f>
        <v>0</v>
      </c>
      <c r="AC23">
        <f>LARGE(TabAux[[#This Row],[Lista1]:[Lista12]],AC$1)</f>
        <v>0</v>
      </c>
      <c r="AD23">
        <f>LARGE(TabAux[[#This Row],[Lista1]:[Lista12]],AD$1)</f>
        <v>0</v>
      </c>
      <c r="AE23">
        <f>LARGE(TabAux[[#This Row],[Lista1]:[Lista12]],AE$1)</f>
        <v>0</v>
      </c>
    </row>
    <row r="24" spans="1:31" x14ac:dyDescent="0.2">
      <c r="A24" s="4">
        <v>23</v>
      </c>
      <c r="B24" s="4" t="s">
        <v>65</v>
      </c>
      <c r="C24" s="4" t="s">
        <v>43</v>
      </c>
      <c r="D24" s="4" t="s">
        <v>17</v>
      </c>
      <c r="E24" s="4" t="s">
        <v>66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6">
        <f t="shared" si="1"/>
        <v>0</v>
      </c>
      <c r="S24" s="6">
        <f t="shared" si="0"/>
        <v>0</v>
      </c>
      <c r="T24" s="6"/>
      <c r="U24">
        <f>LARGE(TabAux[[#This Row],[Lista1]:[Lista12]],U$1)</f>
        <v>0</v>
      </c>
      <c r="V24">
        <f>LARGE(TabAux[[#This Row],[Lista1]:[Lista12]],V$1)</f>
        <v>0</v>
      </c>
      <c r="W24">
        <f>LARGE(TabAux[[#This Row],[Lista1]:[Lista12]],W$1)</f>
        <v>0</v>
      </c>
      <c r="X24">
        <f>LARGE(TabAux[[#This Row],[Lista1]:[Lista12]],X$1)</f>
        <v>0</v>
      </c>
      <c r="Y24">
        <f>LARGE(TabAux[[#This Row],[Lista1]:[Lista12]],Y$1)</f>
        <v>0</v>
      </c>
      <c r="Z24">
        <f>LARGE(TabAux[[#This Row],[Lista1]:[Lista12]],Z$1)</f>
        <v>0</v>
      </c>
      <c r="AA24">
        <f>LARGE(TabAux[[#This Row],[Lista1]:[Lista12]],AA$1)</f>
        <v>0</v>
      </c>
      <c r="AB24">
        <f>LARGE(TabAux[[#This Row],[Lista1]:[Lista12]],AB$1)</f>
        <v>0</v>
      </c>
      <c r="AC24">
        <f>LARGE(TabAux[[#This Row],[Lista1]:[Lista12]],AC$1)</f>
        <v>0</v>
      </c>
      <c r="AD24">
        <f>LARGE(TabAux[[#This Row],[Lista1]:[Lista12]],AD$1)</f>
        <v>0</v>
      </c>
      <c r="AE24">
        <f>LARGE(TabAux[[#This Row],[Lista1]:[Lista12]],AE$1)</f>
        <v>0</v>
      </c>
    </row>
    <row r="25" spans="1:31" x14ac:dyDescent="0.2">
      <c r="A25" s="4">
        <v>24</v>
      </c>
      <c r="B25" s="4" t="s">
        <v>67</v>
      </c>
      <c r="C25" s="4" t="s">
        <v>68</v>
      </c>
      <c r="D25" s="4" t="s">
        <v>17</v>
      </c>
      <c r="E25" s="4" t="s">
        <v>69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8.9</v>
      </c>
      <c r="L25" s="3">
        <v>0</v>
      </c>
      <c r="M25" s="3">
        <v>3</v>
      </c>
      <c r="N25" s="3">
        <v>0</v>
      </c>
      <c r="O25" s="3">
        <v>0</v>
      </c>
      <c r="P25" s="3">
        <v>0</v>
      </c>
      <c r="Q25" s="3">
        <v>0</v>
      </c>
      <c r="R25" s="6">
        <f t="shared" si="1"/>
        <v>1.19</v>
      </c>
      <c r="S25" s="6">
        <f t="shared" si="0"/>
        <v>0</v>
      </c>
      <c r="T25" s="6"/>
      <c r="U25">
        <f>LARGE(TabAux[[#This Row],[Lista1]:[Lista12]],U$1)</f>
        <v>8.9</v>
      </c>
      <c r="V25">
        <f>LARGE(TabAux[[#This Row],[Lista1]:[Lista12]],V$1)</f>
        <v>3</v>
      </c>
      <c r="W25">
        <f>LARGE(TabAux[[#This Row],[Lista1]:[Lista12]],W$1)</f>
        <v>0</v>
      </c>
      <c r="X25">
        <f>LARGE(TabAux[[#This Row],[Lista1]:[Lista12]],X$1)</f>
        <v>0</v>
      </c>
      <c r="Y25">
        <f>LARGE(TabAux[[#This Row],[Lista1]:[Lista12]],Y$1)</f>
        <v>0</v>
      </c>
      <c r="Z25">
        <f>LARGE(TabAux[[#This Row],[Lista1]:[Lista12]],Z$1)</f>
        <v>0</v>
      </c>
      <c r="AA25">
        <f>LARGE(TabAux[[#This Row],[Lista1]:[Lista12]],AA$1)</f>
        <v>0</v>
      </c>
      <c r="AB25">
        <f>LARGE(TabAux[[#This Row],[Lista1]:[Lista12]],AB$1)</f>
        <v>0</v>
      </c>
      <c r="AC25">
        <f>LARGE(TabAux[[#This Row],[Lista1]:[Lista12]],AC$1)</f>
        <v>0</v>
      </c>
      <c r="AD25">
        <f>LARGE(TabAux[[#This Row],[Lista1]:[Lista12]],AD$1)</f>
        <v>0</v>
      </c>
      <c r="AE25">
        <f>LARGE(TabAux[[#This Row],[Lista1]:[Lista12]],AE$1)</f>
        <v>0</v>
      </c>
    </row>
    <row r="26" spans="1:31" x14ac:dyDescent="0.2">
      <c r="A26" s="4">
        <v>25</v>
      </c>
      <c r="B26" s="4" t="s">
        <v>70</v>
      </c>
      <c r="C26" s="4" t="s">
        <v>23</v>
      </c>
      <c r="D26" s="4" t="s">
        <v>17</v>
      </c>
      <c r="E26" s="4" t="s">
        <v>71</v>
      </c>
      <c r="F26" s="3">
        <v>7.65</v>
      </c>
      <c r="G26" s="3">
        <v>0</v>
      </c>
      <c r="H26" s="3">
        <v>8.1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6">
        <f t="shared" si="1"/>
        <v>1.575</v>
      </c>
      <c r="S26" s="6">
        <f t="shared" si="0"/>
        <v>0</v>
      </c>
      <c r="T26" s="6"/>
      <c r="U26">
        <f>LARGE(TabAux[[#This Row],[Lista1]:[Lista12]],U$1)</f>
        <v>8.1</v>
      </c>
      <c r="V26">
        <f>LARGE(TabAux[[#This Row],[Lista1]:[Lista12]],V$1)</f>
        <v>7.65</v>
      </c>
      <c r="W26">
        <f>LARGE(TabAux[[#This Row],[Lista1]:[Lista12]],W$1)</f>
        <v>0</v>
      </c>
      <c r="X26">
        <f>LARGE(TabAux[[#This Row],[Lista1]:[Lista12]],X$1)</f>
        <v>0</v>
      </c>
      <c r="Y26">
        <f>LARGE(TabAux[[#This Row],[Lista1]:[Lista12]],Y$1)</f>
        <v>0</v>
      </c>
      <c r="Z26">
        <f>LARGE(TabAux[[#This Row],[Lista1]:[Lista12]],Z$1)</f>
        <v>0</v>
      </c>
      <c r="AA26">
        <f>LARGE(TabAux[[#This Row],[Lista1]:[Lista12]],AA$1)</f>
        <v>0</v>
      </c>
      <c r="AB26">
        <f>LARGE(TabAux[[#This Row],[Lista1]:[Lista12]],AB$1)</f>
        <v>0</v>
      </c>
      <c r="AC26">
        <f>LARGE(TabAux[[#This Row],[Lista1]:[Lista12]],AC$1)</f>
        <v>0</v>
      </c>
      <c r="AD26">
        <f>LARGE(TabAux[[#This Row],[Lista1]:[Lista12]],AD$1)</f>
        <v>0</v>
      </c>
      <c r="AE26">
        <f>LARGE(TabAux[[#This Row],[Lista1]:[Lista12]],AE$1)</f>
        <v>0</v>
      </c>
    </row>
    <row r="27" spans="1:31" x14ac:dyDescent="0.2">
      <c r="A27" s="4">
        <v>26</v>
      </c>
      <c r="B27" s="4" t="s">
        <v>72</v>
      </c>
      <c r="C27" s="4" t="s">
        <v>16</v>
      </c>
      <c r="D27" s="4" t="s">
        <v>17</v>
      </c>
      <c r="E27" s="4" t="s">
        <v>73</v>
      </c>
      <c r="F27" s="3">
        <v>7.65</v>
      </c>
      <c r="G27" s="3">
        <v>0</v>
      </c>
      <c r="H27" s="3">
        <v>8.1</v>
      </c>
      <c r="I27" s="3">
        <v>0</v>
      </c>
      <c r="J27" s="3">
        <v>3.15</v>
      </c>
      <c r="K27" s="3">
        <v>8.4</v>
      </c>
      <c r="L27" s="3">
        <v>0</v>
      </c>
      <c r="M27" s="3">
        <v>0</v>
      </c>
      <c r="N27" s="3">
        <v>0</v>
      </c>
      <c r="O27" s="3">
        <v>0</v>
      </c>
      <c r="P27" s="3">
        <v>0.9</v>
      </c>
      <c r="Q27" s="3">
        <v>0</v>
      </c>
      <c r="R27" s="6">
        <f t="shared" si="1"/>
        <v>2.8199999999999994</v>
      </c>
      <c r="S27" s="6">
        <f t="shared" si="0"/>
        <v>0</v>
      </c>
      <c r="T27" s="6"/>
      <c r="U27">
        <f>LARGE(TabAux[[#This Row],[Lista1]:[Lista12]],U$1)</f>
        <v>8.4</v>
      </c>
      <c r="V27">
        <f>LARGE(TabAux[[#This Row],[Lista1]:[Lista12]],V$1)</f>
        <v>8.1</v>
      </c>
      <c r="W27">
        <f>LARGE(TabAux[[#This Row],[Lista1]:[Lista12]],W$1)</f>
        <v>7.65</v>
      </c>
      <c r="X27">
        <f>LARGE(TabAux[[#This Row],[Lista1]:[Lista12]],X$1)</f>
        <v>3.15</v>
      </c>
      <c r="Y27">
        <f>LARGE(TabAux[[#This Row],[Lista1]:[Lista12]],Y$1)</f>
        <v>0.9</v>
      </c>
      <c r="Z27">
        <f>LARGE(TabAux[[#This Row],[Lista1]:[Lista12]],Z$1)</f>
        <v>0</v>
      </c>
      <c r="AA27">
        <f>LARGE(TabAux[[#This Row],[Lista1]:[Lista12]],AA$1)</f>
        <v>0</v>
      </c>
      <c r="AB27">
        <f>LARGE(TabAux[[#This Row],[Lista1]:[Lista12]],AB$1)</f>
        <v>0</v>
      </c>
      <c r="AC27">
        <f>LARGE(TabAux[[#This Row],[Lista1]:[Lista12]],AC$1)</f>
        <v>0</v>
      </c>
      <c r="AD27">
        <f>LARGE(TabAux[[#This Row],[Lista1]:[Lista12]],AD$1)</f>
        <v>0</v>
      </c>
      <c r="AE27">
        <f>LARGE(TabAux[[#This Row],[Lista1]:[Lista12]],AE$1)</f>
        <v>0</v>
      </c>
    </row>
    <row r="28" spans="1:31" x14ac:dyDescent="0.2">
      <c r="A28" s="4">
        <v>27</v>
      </c>
      <c r="B28" s="4" t="s">
        <v>74</v>
      </c>
      <c r="C28" s="4" t="s">
        <v>23</v>
      </c>
      <c r="D28" s="4" t="s">
        <v>17</v>
      </c>
      <c r="E28" s="4" t="s">
        <v>75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6">
        <f t="shared" si="1"/>
        <v>0</v>
      </c>
      <c r="S28" s="6">
        <f t="shared" si="0"/>
        <v>0</v>
      </c>
      <c r="T28" s="6"/>
      <c r="U28">
        <f>LARGE(TabAux[[#This Row],[Lista1]:[Lista12]],U$1)</f>
        <v>0</v>
      </c>
      <c r="V28">
        <f>LARGE(TabAux[[#This Row],[Lista1]:[Lista12]],V$1)</f>
        <v>0</v>
      </c>
      <c r="W28">
        <f>LARGE(TabAux[[#This Row],[Lista1]:[Lista12]],W$1)</f>
        <v>0</v>
      </c>
      <c r="X28">
        <f>LARGE(TabAux[[#This Row],[Lista1]:[Lista12]],X$1)</f>
        <v>0</v>
      </c>
      <c r="Y28">
        <f>LARGE(TabAux[[#This Row],[Lista1]:[Lista12]],Y$1)</f>
        <v>0</v>
      </c>
      <c r="Z28">
        <f>LARGE(TabAux[[#This Row],[Lista1]:[Lista12]],Z$1)</f>
        <v>0</v>
      </c>
      <c r="AA28">
        <f>LARGE(TabAux[[#This Row],[Lista1]:[Lista12]],AA$1)</f>
        <v>0</v>
      </c>
      <c r="AB28">
        <f>LARGE(TabAux[[#This Row],[Lista1]:[Lista12]],AB$1)</f>
        <v>0</v>
      </c>
      <c r="AC28">
        <f>LARGE(TabAux[[#This Row],[Lista1]:[Lista12]],AC$1)</f>
        <v>0</v>
      </c>
      <c r="AD28">
        <f>LARGE(TabAux[[#This Row],[Lista1]:[Lista12]],AD$1)</f>
        <v>0</v>
      </c>
      <c r="AE28">
        <f>LARGE(TabAux[[#This Row],[Lista1]:[Lista12]],AE$1)</f>
        <v>0</v>
      </c>
    </row>
    <row r="29" spans="1:31" x14ac:dyDescent="0.2">
      <c r="A29" s="4">
        <v>28</v>
      </c>
      <c r="B29" s="4" t="s">
        <v>76</v>
      </c>
      <c r="C29" s="4" t="s">
        <v>16</v>
      </c>
      <c r="D29" s="4" t="s">
        <v>17</v>
      </c>
      <c r="E29" s="4" t="s">
        <v>77</v>
      </c>
      <c r="F29" s="3">
        <v>7.8</v>
      </c>
      <c r="G29" s="3">
        <v>6.9</v>
      </c>
      <c r="H29" s="3">
        <v>9.1</v>
      </c>
      <c r="I29" s="3">
        <v>7.6</v>
      </c>
      <c r="J29" s="3">
        <v>7.3</v>
      </c>
      <c r="K29" s="3">
        <v>9.5</v>
      </c>
      <c r="L29" s="3">
        <v>9.25</v>
      </c>
      <c r="M29" s="3">
        <v>8.6</v>
      </c>
      <c r="N29" s="3">
        <v>6.3</v>
      </c>
      <c r="O29" s="3">
        <v>9.3000000000000007</v>
      </c>
      <c r="P29" s="3">
        <v>8.6999999999999993</v>
      </c>
      <c r="Q29" s="3">
        <v>7.8</v>
      </c>
      <c r="R29" s="6">
        <f t="shared" si="1"/>
        <v>8.4049999999999994</v>
      </c>
      <c r="S29" s="6">
        <f t="shared" si="0"/>
        <v>6.3</v>
      </c>
      <c r="T29" s="6"/>
      <c r="U29">
        <f>LARGE(TabAux[[#This Row],[Lista1]:[Lista12]],U$1)</f>
        <v>9.5</v>
      </c>
      <c r="V29">
        <f>LARGE(TabAux[[#This Row],[Lista1]:[Lista12]],V$1)</f>
        <v>9.3000000000000007</v>
      </c>
      <c r="W29">
        <f>LARGE(TabAux[[#This Row],[Lista1]:[Lista12]],W$1)</f>
        <v>9.25</v>
      </c>
      <c r="X29">
        <f>LARGE(TabAux[[#This Row],[Lista1]:[Lista12]],X$1)</f>
        <v>9.1</v>
      </c>
      <c r="Y29">
        <f>LARGE(TabAux[[#This Row],[Lista1]:[Lista12]],Y$1)</f>
        <v>8.6999999999999993</v>
      </c>
      <c r="Z29">
        <f>LARGE(TabAux[[#This Row],[Lista1]:[Lista12]],Z$1)</f>
        <v>8.6</v>
      </c>
      <c r="AA29">
        <f>LARGE(TabAux[[#This Row],[Lista1]:[Lista12]],AA$1)</f>
        <v>7.8</v>
      </c>
      <c r="AB29">
        <f>LARGE(TabAux[[#This Row],[Lista1]:[Lista12]],AB$1)</f>
        <v>7.8</v>
      </c>
      <c r="AC29">
        <f>LARGE(TabAux[[#This Row],[Lista1]:[Lista12]],AC$1)</f>
        <v>7.6</v>
      </c>
      <c r="AD29">
        <f>LARGE(TabAux[[#This Row],[Lista1]:[Lista12]],AD$1)</f>
        <v>7.3</v>
      </c>
      <c r="AE29">
        <f>LARGE(TabAux[[#This Row],[Lista1]:[Lista12]],AE$1)</f>
        <v>6.9</v>
      </c>
    </row>
    <row r="30" spans="1:31" x14ac:dyDescent="0.2">
      <c r="A30" s="4">
        <v>29</v>
      </c>
      <c r="B30" s="4" t="s">
        <v>78</v>
      </c>
      <c r="C30" s="4" t="s">
        <v>16</v>
      </c>
      <c r="D30" s="4" t="s">
        <v>17</v>
      </c>
      <c r="E30" s="4" t="s">
        <v>79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6">
        <f t="shared" si="1"/>
        <v>0</v>
      </c>
      <c r="S30" s="6">
        <f t="shared" si="0"/>
        <v>0</v>
      </c>
      <c r="T30" s="6"/>
      <c r="U30">
        <f>LARGE(TabAux[[#This Row],[Lista1]:[Lista12]],U$1)</f>
        <v>0</v>
      </c>
      <c r="V30">
        <f>LARGE(TabAux[[#This Row],[Lista1]:[Lista12]],V$1)</f>
        <v>0</v>
      </c>
      <c r="W30">
        <f>LARGE(TabAux[[#This Row],[Lista1]:[Lista12]],W$1)</f>
        <v>0</v>
      </c>
      <c r="X30">
        <f>LARGE(TabAux[[#This Row],[Lista1]:[Lista12]],X$1)</f>
        <v>0</v>
      </c>
      <c r="Y30">
        <f>LARGE(TabAux[[#This Row],[Lista1]:[Lista12]],Y$1)</f>
        <v>0</v>
      </c>
      <c r="Z30">
        <f>LARGE(TabAux[[#This Row],[Lista1]:[Lista12]],Z$1)</f>
        <v>0</v>
      </c>
      <c r="AA30">
        <f>LARGE(TabAux[[#This Row],[Lista1]:[Lista12]],AA$1)</f>
        <v>0</v>
      </c>
      <c r="AB30">
        <f>LARGE(TabAux[[#This Row],[Lista1]:[Lista12]],AB$1)</f>
        <v>0</v>
      </c>
      <c r="AC30">
        <f>LARGE(TabAux[[#This Row],[Lista1]:[Lista12]],AC$1)</f>
        <v>0</v>
      </c>
      <c r="AD30">
        <f>LARGE(TabAux[[#This Row],[Lista1]:[Lista12]],AD$1)</f>
        <v>0</v>
      </c>
      <c r="AE30">
        <f>LARGE(TabAux[[#This Row],[Lista1]:[Lista12]],AE$1)</f>
        <v>0</v>
      </c>
    </row>
    <row r="31" spans="1:31" x14ac:dyDescent="0.2">
      <c r="A31" s="4">
        <v>30</v>
      </c>
      <c r="B31" s="4" t="s">
        <v>80</v>
      </c>
      <c r="C31" s="4" t="s">
        <v>16</v>
      </c>
      <c r="D31" s="4" t="s">
        <v>17</v>
      </c>
      <c r="E31" s="4" t="s">
        <v>81</v>
      </c>
      <c r="F31" s="3">
        <v>7.8</v>
      </c>
      <c r="G31" s="3">
        <v>6.9</v>
      </c>
      <c r="H31" s="3">
        <v>9.1</v>
      </c>
      <c r="I31" s="3">
        <v>7.6</v>
      </c>
      <c r="J31" s="3">
        <v>7.3</v>
      </c>
      <c r="K31" s="3">
        <v>9.5</v>
      </c>
      <c r="L31" s="3">
        <v>9.25</v>
      </c>
      <c r="M31" s="3">
        <v>0</v>
      </c>
      <c r="N31" s="3">
        <v>6.3</v>
      </c>
      <c r="O31" s="3">
        <v>9.3000000000000007</v>
      </c>
      <c r="P31" s="3">
        <v>8.6999999999999993</v>
      </c>
      <c r="Q31" s="3">
        <v>7.8</v>
      </c>
      <c r="R31" s="6">
        <f t="shared" si="1"/>
        <v>8.1750000000000007</v>
      </c>
      <c r="S31" s="6">
        <f t="shared" si="0"/>
        <v>0</v>
      </c>
      <c r="T31" s="6"/>
      <c r="U31">
        <f>LARGE(TabAux[[#This Row],[Lista1]:[Lista12]],U$1)</f>
        <v>9.5</v>
      </c>
      <c r="V31">
        <f>LARGE(TabAux[[#This Row],[Lista1]:[Lista12]],V$1)</f>
        <v>9.3000000000000007</v>
      </c>
      <c r="W31">
        <f>LARGE(TabAux[[#This Row],[Lista1]:[Lista12]],W$1)</f>
        <v>9.25</v>
      </c>
      <c r="X31">
        <f>LARGE(TabAux[[#This Row],[Lista1]:[Lista12]],X$1)</f>
        <v>9.1</v>
      </c>
      <c r="Y31">
        <f>LARGE(TabAux[[#This Row],[Lista1]:[Lista12]],Y$1)</f>
        <v>8.6999999999999993</v>
      </c>
      <c r="Z31">
        <f>LARGE(TabAux[[#This Row],[Lista1]:[Lista12]],Z$1)</f>
        <v>7.8</v>
      </c>
      <c r="AA31">
        <f>LARGE(TabAux[[#This Row],[Lista1]:[Lista12]],AA$1)</f>
        <v>7.8</v>
      </c>
      <c r="AB31">
        <f>LARGE(TabAux[[#This Row],[Lista1]:[Lista12]],AB$1)</f>
        <v>7.6</v>
      </c>
      <c r="AC31">
        <f>LARGE(TabAux[[#This Row],[Lista1]:[Lista12]],AC$1)</f>
        <v>7.3</v>
      </c>
      <c r="AD31">
        <f>LARGE(TabAux[[#This Row],[Lista1]:[Lista12]],AD$1)</f>
        <v>6.9</v>
      </c>
      <c r="AE31">
        <f>LARGE(TabAux[[#This Row],[Lista1]:[Lista12]],AE$1)</f>
        <v>6.3</v>
      </c>
    </row>
    <row r="32" spans="1:31" x14ac:dyDescent="0.2">
      <c r="A32" s="4">
        <v>31</v>
      </c>
      <c r="B32" s="4" t="s">
        <v>82</v>
      </c>
      <c r="C32" s="4" t="s">
        <v>16</v>
      </c>
      <c r="D32" s="4" t="s">
        <v>17</v>
      </c>
      <c r="E32" s="4" t="s">
        <v>83</v>
      </c>
      <c r="F32" s="3">
        <v>7.95</v>
      </c>
      <c r="G32" s="3">
        <v>0</v>
      </c>
      <c r="H32" s="3">
        <v>9.3000000000000007</v>
      </c>
      <c r="I32" s="3">
        <v>8.5500000000000007</v>
      </c>
      <c r="J32" s="3">
        <v>0</v>
      </c>
      <c r="K32" s="3">
        <v>9.3000000000000007</v>
      </c>
      <c r="L32" s="3">
        <v>0</v>
      </c>
      <c r="M32" s="3">
        <v>7.4</v>
      </c>
      <c r="N32" s="3">
        <v>8.6</v>
      </c>
      <c r="O32" s="3">
        <v>7.9</v>
      </c>
      <c r="P32" s="3">
        <v>9.5</v>
      </c>
      <c r="Q32" s="3">
        <v>0</v>
      </c>
      <c r="R32" s="6">
        <f t="shared" si="1"/>
        <v>6.85</v>
      </c>
      <c r="S32" s="6">
        <f t="shared" si="0"/>
        <v>0</v>
      </c>
      <c r="T32" s="6"/>
      <c r="U32">
        <f>LARGE(TabAux[[#This Row],[Lista1]:[Lista12]],U$1)</f>
        <v>9.5</v>
      </c>
      <c r="V32">
        <f>LARGE(TabAux[[#This Row],[Lista1]:[Lista12]],V$1)</f>
        <v>9.3000000000000007</v>
      </c>
      <c r="W32">
        <f>LARGE(TabAux[[#This Row],[Lista1]:[Lista12]],W$1)</f>
        <v>9.3000000000000007</v>
      </c>
      <c r="X32">
        <f>LARGE(TabAux[[#This Row],[Lista1]:[Lista12]],X$1)</f>
        <v>8.6</v>
      </c>
      <c r="Y32">
        <f>LARGE(TabAux[[#This Row],[Lista1]:[Lista12]],Y$1)</f>
        <v>8.5500000000000007</v>
      </c>
      <c r="Z32">
        <f>LARGE(TabAux[[#This Row],[Lista1]:[Lista12]],Z$1)</f>
        <v>7.95</v>
      </c>
      <c r="AA32">
        <f>LARGE(TabAux[[#This Row],[Lista1]:[Lista12]],AA$1)</f>
        <v>7.9</v>
      </c>
      <c r="AB32">
        <f>LARGE(TabAux[[#This Row],[Lista1]:[Lista12]],AB$1)</f>
        <v>7.4</v>
      </c>
      <c r="AC32">
        <f>LARGE(TabAux[[#This Row],[Lista1]:[Lista12]],AC$1)</f>
        <v>0</v>
      </c>
      <c r="AD32">
        <f>LARGE(TabAux[[#This Row],[Lista1]:[Lista12]],AD$1)</f>
        <v>0</v>
      </c>
      <c r="AE32">
        <f>LARGE(TabAux[[#This Row],[Lista1]:[Lista12]],AE$1)</f>
        <v>0</v>
      </c>
    </row>
    <row r="33" spans="1:31" x14ac:dyDescent="0.2">
      <c r="A33" s="4">
        <v>32</v>
      </c>
      <c r="B33" s="4" t="s">
        <v>84</v>
      </c>
      <c r="C33" s="4" t="s">
        <v>16</v>
      </c>
      <c r="D33" s="4" t="s">
        <v>17</v>
      </c>
      <c r="E33" s="4" t="s">
        <v>85</v>
      </c>
      <c r="F33" s="3">
        <v>8.8000000000000007</v>
      </c>
      <c r="G33" s="3">
        <v>7.5</v>
      </c>
      <c r="H33" s="3">
        <v>8.6</v>
      </c>
      <c r="I33" s="3">
        <v>7.55</v>
      </c>
      <c r="J33" s="3">
        <v>8.35</v>
      </c>
      <c r="K33" s="3">
        <v>6.1</v>
      </c>
      <c r="L33" s="3">
        <v>8.65</v>
      </c>
      <c r="M33" s="3">
        <v>8.6</v>
      </c>
      <c r="N33" s="3">
        <v>8.1</v>
      </c>
      <c r="O33" s="3">
        <v>8.5</v>
      </c>
      <c r="P33" s="3">
        <v>3.5</v>
      </c>
      <c r="Q33" s="3">
        <v>0</v>
      </c>
      <c r="R33" s="6">
        <f t="shared" si="1"/>
        <v>8.0749999999999993</v>
      </c>
      <c r="S33" s="6">
        <f t="shared" si="0"/>
        <v>3.5</v>
      </c>
      <c r="T33" s="6"/>
      <c r="U33">
        <f>LARGE(TabAux[[#This Row],[Lista1]:[Lista12]],U$1)</f>
        <v>8.8000000000000007</v>
      </c>
      <c r="V33">
        <f>LARGE(TabAux[[#This Row],[Lista1]:[Lista12]],V$1)</f>
        <v>8.65</v>
      </c>
      <c r="W33">
        <f>LARGE(TabAux[[#This Row],[Lista1]:[Lista12]],W$1)</f>
        <v>8.6</v>
      </c>
      <c r="X33">
        <f>LARGE(TabAux[[#This Row],[Lista1]:[Lista12]],X$1)</f>
        <v>8.6</v>
      </c>
      <c r="Y33">
        <f>LARGE(TabAux[[#This Row],[Lista1]:[Lista12]],Y$1)</f>
        <v>8.5</v>
      </c>
      <c r="Z33">
        <f>LARGE(TabAux[[#This Row],[Lista1]:[Lista12]],Z$1)</f>
        <v>8.35</v>
      </c>
      <c r="AA33">
        <f>LARGE(TabAux[[#This Row],[Lista1]:[Lista12]],AA$1)</f>
        <v>8.1</v>
      </c>
      <c r="AB33">
        <f>LARGE(TabAux[[#This Row],[Lista1]:[Lista12]],AB$1)</f>
        <v>7.55</v>
      </c>
      <c r="AC33">
        <f>LARGE(TabAux[[#This Row],[Lista1]:[Lista12]],AC$1)</f>
        <v>7.5</v>
      </c>
      <c r="AD33">
        <f>LARGE(TabAux[[#This Row],[Lista1]:[Lista12]],AD$1)</f>
        <v>6.1</v>
      </c>
      <c r="AE33">
        <f>LARGE(TabAux[[#This Row],[Lista1]:[Lista12]],AE$1)</f>
        <v>3.5</v>
      </c>
    </row>
    <row r="34" spans="1:31" x14ac:dyDescent="0.2">
      <c r="A34" s="4">
        <v>33</v>
      </c>
      <c r="B34" s="4" t="s">
        <v>86</v>
      </c>
      <c r="C34" s="4" t="s">
        <v>16</v>
      </c>
      <c r="D34" s="4" t="s">
        <v>17</v>
      </c>
      <c r="E34" s="4" t="s">
        <v>87</v>
      </c>
      <c r="F34" s="3">
        <v>7.2</v>
      </c>
      <c r="G34" s="3">
        <v>9.3000000000000007</v>
      </c>
      <c r="H34" s="3">
        <v>7.1</v>
      </c>
      <c r="I34" s="3">
        <v>8</v>
      </c>
      <c r="J34" s="3">
        <v>9.0500000000000007</v>
      </c>
      <c r="K34" s="3">
        <v>7.9</v>
      </c>
      <c r="L34" s="3">
        <v>7.75</v>
      </c>
      <c r="M34" s="3">
        <v>7</v>
      </c>
      <c r="N34" s="3">
        <v>7.4</v>
      </c>
      <c r="O34" s="3">
        <v>9.4</v>
      </c>
      <c r="P34" s="3">
        <v>10</v>
      </c>
      <c r="Q34" s="3">
        <v>0</v>
      </c>
      <c r="R34" s="6">
        <f t="shared" si="1"/>
        <v>8.31</v>
      </c>
      <c r="S34" s="6">
        <f t="shared" si="0"/>
        <v>7</v>
      </c>
      <c r="T34" s="6"/>
      <c r="U34">
        <f>LARGE(TabAux[[#This Row],[Lista1]:[Lista12]],U$1)</f>
        <v>10</v>
      </c>
      <c r="V34">
        <f>LARGE(TabAux[[#This Row],[Lista1]:[Lista12]],V$1)</f>
        <v>9.4</v>
      </c>
      <c r="W34">
        <f>LARGE(TabAux[[#This Row],[Lista1]:[Lista12]],W$1)</f>
        <v>9.3000000000000007</v>
      </c>
      <c r="X34">
        <f>LARGE(TabAux[[#This Row],[Lista1]:[Lista12]],X$1)</f>
        <v>9.0500000000000007</v>
      </c>
      <c r="Y34">
        <f>LARGE(TabAux[[#This Row],[Lista1]:[Lista12]],Y$1)</f>
        <v>8</v>
      </c>
      <c r="Z34">
        <f>LARGE(TabAux[[#This Row],[Lista1]:[Lista12]],Z$1)</f>
        <v>7.9</v>
      </c>
      <c r="AA34">
        <f>LARGE(TabAux[[#This Row],[Lista1]:[Lista12]],AA$1)</f>
        <v>7.75</v>
      </c>
      <c r="AB34">
        <f>LARGE(TabAux[[#This Row],[Lista1]:[Lista12]],AB$1)</f>
        <v>7.4</v>
      </c>
      <c r="AC34">
        <f>LARGE(TabAux[[#This Row],[Lista1]:[Lista12]],AC$1)</f>
        <v>7.2</v>
      </c>
      <c r="AD34">
        <f>LARGE(TabAux[[#This Row],[Lista1]:[Lista12]],AD$1)</f>
        <v>7.1</v>
      </c>
      <c r="AE34">
        <f>LARGE(TabAux[[#This Row],[Lista1]:[Lista12]],AE$1)</f>
        <v>7</v>
      </c>
    </row>
    <row r="35" spans="1:31" x14ac:dyDescent="0.2">
      <c r="A35" s="4">
        <v>34</v>
      </c>
      <c r="B35" s="4" t="s">
        <v>88</v>
      </c>
      <c r="C35" s="4" t="s">
        <v>32</v>
      </c>
      <c r="D35" s="4" t="s">
        <v>17</v>
      </c>
      <c r="E35" s="4" t="s">
        <v>89</v>
      </c>
      <c r="F35" s="3">
        <v>7.3</v>
      </c>
      <c r="G35" s="3">
        <v>4.8</v>
      </c>
      <c r="H35" s="3">
        <v>0</v>
      </c>
      <c r="I35" s="3">
        <v>2.4500000000000002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6">
        <f t="shared" si="1"/>
        <v>1.4550000000000001</v>
      </c>
      <c r="S35" s="6">
        <f t="shared" si="0"/>
        <v>0</v>
      </c>
      <c r="T35" s="6"/>
      <c r="U35">
        <f>LARGE(TabAux[[#This Row],[Lista1]:[Lista12]],U$1)</f>
        <v>7.3</v>
      </c>
      <c r="V35">
        <f>LARGE(TabAux[[#This Row],[Lista1]:[Lista12]],V$1)</f>
        <v>4.8</v>
      </c>
      <c r="W35">
        <f>LARGE(TabAux[[#This Row],[Lista1]:[Lista12]],W$1)</f>
        <v>2.4500000000000002</v>
      </c>
      <c r="X35">
        <f>LARGE(TabAux[[#This Row],[Lista1]:[Lista12]],X$1)</f>
        <v>0</v>
      </c>
      <c r="Y35">
        <f>LARGE(TabAux[[#This Row],[Lista1]:[Lista12]],Y$1)</f>
        <v>0</v>
      </c>
      <c r="Z35">
        <f>LARGE(TabAux[[#This Row],[Lista1]:[Lista12]],Z$1)</f>
        <v>0</v>
      </c>
      <c r="AA35">
        <f>LARGE(TabAux[[#This Row],[Lista1]:[Lista12]],AA$1)</f>
        <v>0</v>
      </c>
      <c r="AB35">
        <f>LARGE(TabAux[[#This Row],[Lista1]:[Lista12]],AB$1)</f>
        <v>0</v>
      </c>
      <c r="AC35">
        <f>LARGE(TabAux[[#This Row],[Lista1]:[Lista12]],AC$1)</f>
        <v>0</v>
      </c>
      <c r="AD35">
        <f>LARGE(TabAux[[#This Row],[Lista1]:[Lista12]],AD$1)</f>
        <v>0</v>
      </c>
      <c r="AE35">
        <f>LARGE(TabAux[[#This Row],[Lista1]:[Lista12]],AE$1)</f>
        <v>0</v>
      </c>
    </row>
    <row r="36" spans="1:31" x14ac:dyDescent="0.2">
      <c r="A36" s="4">
        <v>35</v>
      </c>
      <c r="B36" s="4" t="s">
        <v>90</v>
      </c>
      <c r="C36" s="4" t="s">
        <v>16</v>
      </c>
      <c r="D36" s="4" t="s">
        <v>17</v>
      </c>
      <c r="E36" s="4" t="s">
        <v>91</v>
      </c>
      <c r="F36" s="3">
        <v>5.6</v>
      </c>
      <c r="G36" s="3">
        <v>7.85</v>
      </c>
      <c r="H36" s="3">
        <v>4.9000000000000004</v>
      </c>
      <c r="I36" s="3">
        <v>7.6</v>
      </c>
      <c r="J36" s="3">
        <v>0.96</v>
      </c>
      <c r="K36" s="3">
        <v>6.6</v>
      </c>
      <c r="L36" s="3">
        <v>5</v>
      </c>
      <c r="M36" s="3">
        <v>4.5999999999999996</v>
      </c>
      <c r="N36" s="3">
        <v>7.8</v>
      </c>
      <c r="O36" s="3">
        <v>8.6</v>
      </c>
      <c r="P36" s="3">
        <v>8.1999999999999993</v>
      </c>
      <c r="Q36" s="3">
        <v>0</v>
      </c>
      <c r="R36" s="6">
        <f t="shared" si="1"/>
        <v>6.6750000000000016</v>
      </c>
      <c r="S36" s="6">
        <f t="shared" si="0"/>
        <v>0.96</v>
      </c>
      <c r="T36" s="6"/>
      <c r="U36">
        <f>LARGE(TabAux[[#This Row],[Lista1]:[Lista12]],U$1)</f>
        <v>8.6</v>
      </c>
      <c r="V36">
        <f>LARGE(TabAux[[#This Row],[Lista1]:[Lista12]],V$1)</f>
        <v>8.1999999999999993</v>
      </c>
      <c r="W36">
        <f>LARGE(TabAux[[#This Row],[Lista1]:[Lista12]],W$1)</f>
        <v>7.85</v>
      </c>
      <c r="X36">
        <f>LARGE(TabAux[[#This Row],[Lista1]:[Lista12]],X$1)</f>
        <v>7.8</v>
      </c>
      <c r="Y36">
        <f>LARGE(TabAux[[#This Row],[Lista1]:[Lista12]],Y$1)</f>
        <v>7.6</v>
      </c>
      <c r="Z36">
        <f>LARGE(TabAux[[#This Row],[Lista1]:[Lista12]],Z$1)</f>
        <v>6.6</v>
      </c>
      <c r="AA36">
        <f>LARGE(TabAux[[#This Row],[Lista1]:[Lista12]],AA$1)</f>
        <v>5.6</v>
      </c>
      <c r="AB36">
        <f>LARGE(TabAux[[#This Row],[Lista1]:[Lista12]],AB$1)</f>
        <v>5</v>
      </c>
      <c r="AC36">
        <f>LARGE(TabAux[[#This Row],[Lista1]:[Lista12]],AC$1)</f>
        <v>4.9000000000000004</v>
      </c>
      <c r="AD36">
        <f>LARGE(TabAux[[#This Row],[Lista1]:[Lista12]],AD$1)</f>
        <v>4.5999999999999996</v>
      </c>
      <c r="AE36">
        <f>LARGE(TabAux[[#This Row],[Lista1]:[Lista12]],AE$1)</f>
        <v>0.96</v>
      </c>
    </row>
    <row r="37" spans="1:31" x14ac:dyDescent="0.2">
      <c r="A37" s="4">
        <v>36</v>
      </c>
      <c r="B37" s="4" t="s">
        <v>92</v>
      </c>
      <c r="C37" s="4" t="s">
        <v>93</v>
      </c>
      <c r="D37" s="4" t="s">
        <v>17</v>
      </c>
      <c r="E37" s="4" t="s">
        <v>94</v>
      </c>
      <c r="F37" s="3">
        <v>7.65</v>
      </c>
      <c r="G37" s="3">
        <v>0</v>
      </c>
      <c r="H37" s="3">
        <v>8.1</v>
      </c>
      <c r="I37" s="3">
        <v>0</v>
      </c>
      <c r="J37" s="3">
        <v>0</v>
      </c>
      <c r="K37" s="3">
        <v>8.9</v>
      </c>
      <c r="L37" s="3">
        <v>0</v>
      </c>
      <c r="M37" s="3">
        <v>3</v>
      </c>
      <c r="N37" s="3">
        <v>0</v>
      </c>
      <c r="O37" s="3">
        <v>0</v>
      </c>
      <c r="P37" s="3">
        <v>0</v>
      </c>
      <c r="Q37" s="3">
        <v>0</v>
      </c>
      <c r="R37" s="6">
        <f t="shared" si="1"/>
        <v>2.7649999999999997</v>
      </c>
      <c r="S37" s="6">
        <f t="shared" si="0"/>
        <v>0</v>
      </c>
      <c r="T37" s="6"/>
      <c r="U37">
        <f>LARGE(TabAux[[#This Row],[Lista1]:[Lista12]],U$1)</f>
        <v>8.9</v>
      </c>
      <c r="V37">
        <f>LARGE(TabAux[[#This Row],[Lista1]:[Lista12]],V$1)</f>
        <v>8.1</v>
      </c>
      <c r="W37">
        <f>LARGE(TabAux[[#This Row],[Lista1]:[Lista12]],W$1)</f>
        <v>7.65</v>
      </c>
      <c r="X37">
        <f>LARGE(TabAux[[#This Row],[Lista1]:[Lista12]],X$1)</f>
        <v>3</v>
      </c>
      <c r="Y37">
        <f>LARGE(TabAux[[#This Row],[Lista1]:[Lista12]],Y$1)</f>
        <v>0</v>
      </c>
      <c r="Z37">
        <f>LARGE(TabAux[[#This Row],[Lista1]:[Lista12]],Z$1)</f>
        <v>0</v>
      </c>
      <c r="AA37">
        <f>LARGE(TabAux[[#This Row],[Lista1]:[Lista12]],AA$1)</f>
        <v>0</v>
      </c>
      <c r="AB37">
        <f>LARGE(TabAux[[#This Row],[Lista1]:[Lista12]],AB$1)</f>
        <v>0</v>
      </c>
      <c r="AC37">
        <f>LARGE(TabAux[[#This Row],[Lista1]:[Lista12]],AC$1)</f>
        <v>0</v>
      </c>
      <c r="AD37">
        <f>LARGE(TabAux[[#This Row],[Lista1]:[Lista12]],AD$1)</f>
        <v>0</v>
      </c>
      <c r="AE37">
        <f>LARGE(TabAux[[#This Row],[Lista1]:[Lista12]],AE$1)</f>
        <v>0</v>
      </c>
    </row>
    <row r="38" spans="1:31" x14ac:dyDescent="0.2">
      <c r="A38" s="4">
        <v>37</v>
      </c>
      <c r="B38" s="4" t="s">
        <v>95</v>
      </c>
      <c r="C38" s="4" t="s">
        <v>16</v>
      </c>
      <c r="D38" s="4" t="s">
        <v>17</v>
      </c>
      <c r="E38" s="4" t="s">
        <v>96</v>
      </c>
      <c r="F38" s="3">
        <v>8.15</v>
      </c>
      <c r="G38" s="3">
        <v>7.85</v>
      </c>
      <c r="H38" s="3">
        <v>7.8</v>
      </c>
      <c r="I38" s="3">
        <v>6.9</v>
      </c>
      <c r="J38" s="3">
        <v>0</v>
      </c>
      <c r="K38" s="3">
        <v>7.1</v>
      </c>
      <c r="L38" s="3">
        <v>7.25</v>
      </c>
      <c r="M38" s="3">
        <v>7.2</v>
      </c>
      <c r="N38" s="3">
        <v>0</v>
      </c>
      <c r="O38" s="3">
        <v>6.9</v>
      </c>
      <c r="P38" s="3">
        <v>3.7</v>
      </c>
      <c r="Q38" s="3">
        <v>0</v>
      </c>
      <c r="R38" s="6">
        <f t="shared" si="1"/>
        <v>6.285000000000001</v>
      </c>
      <c r="S38" s="6">
        <f t="shared" si="0"/>
        <v>0</v>
      </c>
      <c r="T38" s="6"/>
      <c r="U38">
        <f>LARGE(TabAux[[#This Row],[Lista1]:[Lista12]],U$1)</f>
        <v>8.15</v>
      </c>
      <c r="V38">
        <f>LARGE(TabAux[[#This Row],[Lista1]:[Lista12]],V$1)</f>
        <v>7.85</v>
      </c>
      <c r="W38">
        <f>LARGE(TabAux[[#This Row],[Lista1]:[Lista12]],W$1)</f>
        <v>7.8</v>
      </c>
      <c r="X38">
        <f>LARGE(TabAux[[#This Row],[Lista1]:[Lista12]],X$1)</f>
        <v>7.25</v>
      </c>
      <c r="Y38">
        <f>LARGE(TabAux[[#This Row],[Lista1]:[Lista12]],Y$1)</f>
        <v>7.2</v>
      </c>
      <c r="Z38">
        <f>LARGE(TabAux[[#This Row],[Lista1]:[Lista12]],Z$1)</f>
        <v>7.1</v>
      </c>
      <c r="AA38">
        <f>LARGE(TabAux[[#This Row],[Lista1]:[Lista12]],AA$1)</f>
        <v>6.9</v>
      </c>
      <c r="AB38">
        <f>LARGE(TabAux[[#This Row],[Lista1]:[Lista12]],AB$1)</f>
        <v>6.9</v>
      </c>
      <c r="AC38">
        <f>LARGE(TabAux[[#This Row],[Lista1]:[Lista12]],AC$1)</f>
        <v>3.7</v>
      </c>
      <c r="AD38">
        <f>LARGE(TabAux[[#This Row],[Lista1]:[Lista12]],AD$1)</f>
        <v>0</v>
      </c>
      <c r="AE38">
        <f>LARGE(TabAux[[#This Row],[Lista1]:[Lista12]],AE$1)</f>
        <v>0</v>
      </c>
    </row>
    <row r="39" spans="1:31" x14ac:dyDescent="0.2">
      <c r="A39" s="4">
        <v>38</v>
      </c>
      <c r="B39" s="4" t="s">
        <v>97</v>
      </c>
      <c r="C39" s="4" t="s">
        <v>16</v>
      </c>
      <c r="D39" s="4" t="s">
        <v>17</v>
      </c>
      <c r="E39" s="4" t="s">
        <v>98</v>
      </c>
      <c r="F39" s="3">
        <v>8.3000000000000007</v>
      </c>
      <c r="G39" s="3">
        <v>8.5</v>
      </c>
      <c r="H39" s="3">
        <v>9</v>
      </c>
      <c r="I39" s="3">
        <v>9.6</v>
      </c>
      <c r="J39" s="3">
        <v>5.2</v>
      </c>
      <c r="K39" s="3">
        <v>9.1</v>
      </c>
      <c r="L39" s="3">
        <v>0</v>
      </c>
      <c r="M39" s="3">
        <v>7.7</v>
      </c>
      <c r="N39" s="3">
        <v>8.4</v>
      </c>
      <c r="O39" s="3">
        <v>9.5</v>
      </c>
      <c r="P39" s="3">
        <v>7.4</v>
      </c>
      <c r="Q39" s="3">
        <v>0</v>
      </c>
      <c r="R39" s="6">
        <f t="shared" si="1"/>
        <v>8.2700000000000014</v>
      </c>
      <c r="S39" s="6">
        <f t="shared" si="0"/>
        <v>0</v>
      </c>
      <c r="T39" s="6"/>
      <c r="U39">
        <f>LARGE(TabAux[[#This Row],[Lista1]:[Lista12]],U$1)</f>
        <v>9.6</v>
      </c>
      <c r="V39">
        <f>LARGE(TabAux[[#This Row],[Lista1]:[Lista12]],V$1)</f>
        <v>9.5</v>
      </c>
      <c r="W39">
        <f>LARGE(TabAux[[#This Row],[Lista1]:[Lista12]],W$1)</f>
        <v>9.1</v>
      </c>
      <c r="X39">
        <f>LARGE(TabAux[[#This Row],[Lista1]:[Lista12]],X$1)</f>
        <v>9</v>
      </c>
      <c r="Y39">
        <f>LARGE(TabAux[[#This Row],[Lista1]:[Lista12]],Y$1)</f>
        <v>8.5</v>
      </c>
      <c r="Z39">
        <f>LARGE(TabAux[[#This Row],[Lista1]:[Lista12]],Z$1)</f>
        <v>8.4</v>
      </c>
      <c r="AA39">
        <f>LARGE(TabAux[[#This Row],[Lista1]:[Lista12]],AA$1)</f>
        <v>8.3000000000000007</v>
      </c>
      <c r="AB39">
        <f>LARGE(TabAux[[#This Row],[Lista1]:[Lista12]],AB$1)</f>
        <v>7.7</v>
      </c>
      <c r="AC39">
        <f>LARGE(TabAux[[#This Row],[Lista1]:[Lista12]],AC$1)</f>
        <v>7.4</v>
      </c>
      <c r="AD39">
        <f>LARGE(TabAux[[#This Row],[Lista1]:[Lista12]],AD$1)</f>
        <v>5.2</v>
      </c>
      <c r="AE39">
        <f>LARGE(TabAux[[#This Row],[Lista1]:[Lista12]],AE$1)</f>
        <v>0</v>
      </c>
    </row>
    <row r="40" spans="1:31" x14ac:dyDescent="0.2">
      <c r="A40" s="4">
        <v>39</v>
      </c>
      <c r="B40" s="4" t="s">
        <v>99</v>
      </c>
      <c r="C40" s="4" t="s">
        <v>16</v>
      </c>
      <c r="D40" s="4" t="s">
        <v>17</v>
      </c>
      <c r="E40" s="4" t="s">
        <v>100</v>
      </c>
      <c r="F40" s="3">
        <v>8.9</v>
      </c>
      <c r="G40" s="3">
        <v>5.05</v>
      </c>
      <c r="H40" s="3">
        <v>6.3</v>
      </c>
      <c r="I40" s="3">
        <v>8.9499999999999993</v>
      </c>
      <c r="J40" s="3">
        <v>0</v>
      </c>
      <c r="K40" s="3">
        <v>7.8</v>
      </c>
      <c r="L40" s="3">
        <v>10</v>
      </c>
      <c r="M40" s="3">
        <v>8.8000000000000007</v>
      </c>
      <c r="N40" s="3">
        <v>8.5</v>
      </c>
      <c r="O40" s="3">
        <v>7.8</v>
      </c>
      <c r="P40" s="3">
        <v>5.4</v>
      </c>
      <c r="Q40" s="3">
        <v>0</v>
      </c>
      <c r="R40" s="6">
        <f t="shared" si="1"/>
        <v>7.75</v>
      </c>
      <c r="S40" s="6">
        <f t="shared" si="0"/>
        <v>0</v>
      </c>
      <c r="T40" s="6"/>
      <c r="U40">
        <f>LARGE(TabAux[[#This Row],[Lista1]:[Lista12]],U$1)</f>
        <v>10</v>
      </c>
      <c r="V40">
        <f>LARGE(TabAux[[#This Row],[Lista1]:[Lista12]],V$1)</f>
        <v>8.9499999999999993</v>
      </c>
      <c r="W40">
        <f>LARGE(TabAux[[#This Row],[Lista1]:[Lista12]],W$1)</f>
        <v>8.9</v>
      </c>
      <c r="X40">
        <f>LARGE(TabAux[[#This Row],[Lista1]:[Lista12]],X$1)</f>
        <v>8.8000000000000007</v>
      </c>
      <c r="Y40">
        <f>LARGE(TabAux[[#This Row],[Lista1]:[Lista12]],Y$1)</f>
        <v>8.5</v>
      </c>
      <c r="Z40">
        <f>LARGE(TabAux[[#This Row],[Lista1]:[Lista12]],Z$1)</f>
        <v>7.8</v>
      </c>
      <c r="AA40">
        <f>LARGE(TabAux[[#This Row],[Lista1]:[Lista12]],AA$1)</f>
        <v>7.8</v>
      </c>
      <c r="AB40">
        <f>LARGE(TabAux[[#This Row],[Lista1]:[Lista12]],AB$1)</f>
        <v>6.3</v>
      </c>
      <c r="AC40">
        <f>LARGE(TabAux[[#This Row],[Lista1]:[Lista12]],AC$1)</f>
        <v>5.4</v>
      </c>
      <c r="AD40">
        <f>LARGE(TabAux[[#This Row],[Lista1]:[Lista12]],AD$1)</f>
        <v>5.05</v>
      </c>
      <c r="AE40">
        <f>LARGE(TabAux[[#This Row],[Lista1]:[Lista12]],AE$1)</f>
        <v>0</v>
      </c>
    </row>
    <row r="41" spans="1:31" x14ac:dyDescent="0.2">
      <c r="A41" s="4">
        <v>40</v>
      </c>
      <c r="B41" s="4" t="s">
        <v>101</v>
      </c>
      <c r="C41" s="4" t="s">
        <v>16</v>
      </c>
      <c r="D41" s="4" t="s">
        <v>17</v>
      </c>
      <c r="E41" s="4" t="s">
        <v>102</v>
      </c>
      <c r="F41" s="3">
        <v>8.8000000000000007</v>
      </c>
      <c r="G41" s="3">
        <v>7.5</v>
      </c>
      <c r="H41" s="3">
        <v>8.6</v>
      </c>
      <c r="I41" s="3">
        <v>7.55</v>
      </c>
      <c r="J41" s="3">
        <v>8.35</v>
      </c>
      <c r="K41" s="3">
        <v>6.1</v>
      </c>
      <c r="L41" s="3">
        <v>8.65</v>
      </c>
      <c r="M41" s="3">
        <v>8.6</v>
      </c>
      <c r="N41" s="3">
        <v>8.1</v>
      </c>
      <c r="O41" s="3">
        <v>8.5</v>
      </c>
      <c r="P41" s="3">
        <v>3.5</v>
      </c>
      <c r="Q41" s="3">
        <v>0</v>
      </c>
      <c r="R41" s="6">
        <f t="shared" si="1"/>
        <v>8.0749999999999993</v>
      </c>
      <c r="S41" s="6">
        <f t="shared" si="0"/>
        <v>3.5</v>
      </c>
      <c r="T41" s="6"/>
      <c r="U41">
        <f>LARGE(TabAux[[#This Row],[Lista1]:[Lista12]],U$1)</f>
        <v>8.8000000000000007</v>
      </c>
      <c r="V41">
        <f>LARGE(TabAux[[#This Row],[Lista1]:[Lista12]],V$1)</f>
        <v>8.65</v>
      </c>
      <c r="W41">
        <f>LARGE(TabAux[[#This Row],[Lista1]:[Lista12]],W$1)</f>
        <v>8.6</v>
      </c>
      <c r="X41">
        <f>LARGE(TabAux[[#This Row],[Lista1]:[Lista12]],X$1)</f>
        <v>8.6</v>
      </c>
      <c r="Y41">
        <f>LARGE(TabAux[[#This Row],[Lista1]:[Lista12]],Y$1)</f>
        <v>8.5</v>
      </c>
      <c r="Z41">
        <f>LARGE(TabAux[[#This Row],[Lista1]:[Lista12]],Z$1)</f>
        <v>8.35</v>
      </c>
      <c r="AA41">
        <f>LARGE(TabAux[[#This Row],[Lista1]:[Lista12]],AA$1)</f>
        <v>8.1</v>
      </c>
      <c r="AB41">
        <f>LARGE(TabAux[[#This Row],[Lista1]:[Lista12]],AB$1)</f>
        <v>7.55</v>
      </c>
      <c r="AC41">
        <f>LARGE(TabAux[[#This Row],[Lista1]:[Lista12]],AC$1)</f>
        <v>7.5</v>
      </c>
      <c r="AD41">
        <f>LARGE(TabAux[[#This Row],[Lista1]:[Lista12]],AD$1)</f>
        <v>6.1</v>
      </c>
      <c r="AE41">
        <f>LARGE(TabAux[[#This Row],[Lista1]:[Lista12]],AE$1)</f>
        <v>3.5</v>
      </c>
    </row>
    <row r="42" spans="1:31" x14ac:dyDescent="0.2">
      <c r="A42" s="4">
        <v>41</v>
      </c>
      <c r="B42" s="4" t="s">
        <v>103</v>
      </c>
      <c r="C42" s="4" t="s">
        <v>16</v>
      </c>
      <c r="D42" s="4" t="s">
        <v>17</v>
      </c>
      <c r="E42" s="4" t="s">
        <v>104</v>
      </c>
      <c r="F42" s="3">
        <v>8</v>
      </c>
      <c r="G42" s="3">
        <v>8.5500000000000007</v>
      </c>
      <c r="H42" s="3">
        <v>6.5</v>
      </c>
      <c r="I42" s="3">
        <v>3.4</v>
      </c>
      <c r="J42" s="3">
        <v>0</v>
      </c>
      <c r="K42" s="3">
        <v>8.3000000000000007</v>
      </c>
      <c r="L42" s="3">
        <v>9.9</v>
      </c>
      <c r="M42" s="3">
        <v>10</v>
      </c>
      <c r="N42" s="3">
        <v>9.1</v>
      </c>
      <c r="O42" s="3">
        <v>8.6999999999999993</v>
      </c>
      <c r="P42" s="3">
        <v>6.3</v>
      </c>
      <c r="Q42" s="3">
        <v>7</v>
      </c>
      <c r="R42" s="6">
        <f t="shared" si="1"/>
        <v>7.875</v>
      </c>
      <c r="S42" s="6">
        <f t="shared" si="0"/>
        <v>0</v>
      </c>
      <c r="T42" s="6"/>
      <c r="U42">
        <f>LARGE(TabAux[[#This Row],[Lista1]:[Lista12]],U$1)</f>
        <v>10</v>
      </c>
      <c r="V42">
        <f>LARGE(TabAux[[#This Row],[Lista1]:[Lista12]],V$1)</f>
        <v>9.9</v>
      </c>
      <c r="W42">
        <f>LARGE(TabAux[[#This Row],[Lista1]:[Lista12]],W$1)</f>
        <v>9.1</v>
      </c>
      <c r="X42">
        <f>LARGE(TabAux[[#This Row],[Lista1]:[Lista12]],X$1)</f>
        <v>8.6999999999999993</v>
      </c>
      <c r="Y42">
        <f>LARGE(TabAux[[#This Row],[Lista1]:[Lista12]],Y$1)</f>
        <v>8.5500000000000007</v>
      </c>
      <c r="Z42">
        <f>LARGE(TabAux[[#This Row],[Lista1]:[Lista12]],Z$1)</f>
        <v>8.3000000000000007</v>
      </c>
      <c r="AA42">
        <f>LARGE(TabAux[[#This Row],[Lista1]:[Lista12]],AA$1)</f>
        <v>8</v>
      </c>
      <c r="AB42">
        <f>LARGE(TabAux[[#This Row],[Lista1]:[Lista12]],AB$1)</f>
        <v>7</v>
      </c>
      <c r="AC42">
        <f>LARGE(TabAux[[#This Row],[Lista1]:[Lista12]],AC$1)</f>
        <v>6.5</v>
      </c>
      <c r="AD42">
        <f>LARGE(TabAux[[#This Row],[Lista1]:[Lista12]],AD$1)</f>
        <v>6.3</v>
      </c>
      <c r="AE42">
        <f>LARGE(TabAux[[#This Row],[Lista1]:[Lista12]],AE$1)</f>
        <v>3.4</v>
      </c>
    </row>
    <row r="43" spans="1:31" x14ac:dyDescent="0.2">
      <c r="A43" s="4">
        <v>42</v>
      </c>
      <c r="B43" s="4" t="s">
        <v>105</v>
      </c>
      <c r="C43" s="4" t="s">
        <v>16</v>
      </c>
      <c r="D43" s="4" t="s">
        <v>17</v>
      </c>
      <c r="E43" s="4" t="s">
        <v>106</v>
      </c>
      <c r="F43" s="3">
        <v>6.75</v>
      </c>
      <c r="G43" s="3">
        <v>9.15</v>
      </c>
      <c r="H43" s="3">
        <v>9.1999999999999993</v>
      </c>
      <c r="I43" s="3">
        <v>7.25</v>
      </c>
      <c r="J43" s="3">
        <v>9.5500000000000007</v>
      </c>
      <c r="K43" s="3">
        <v>8.6</v>
      </c>
      <c r="L43" s="3">
        <v>10</v>
      </c>
      <c r="M43" s="3">
        <v>6.6</v>
      </c>
      <c r="N43" s="3">
        <v>8.4</v>
      </c>
      <c r="O43" s="3">
        <v>7.1</v>
      </c>
      <c r="P43" s="3">
        <v>8.1999999999999993</v>
      </c>
      <c r="Q43" s="3">
        <v>8.6</v>
      </c>
      <c r="R43" s="6">
        <f t="shared" si="1"/>
        <v>8.4200000000000017</v>
      </c>
      <c r="S43" s="6">
        <f t="shared" si="0"/>
        <v>6.6</v>
      </c>
      <c r="T43" s="6"/>
      <c r="U43">
        <f>LARGE(TabAux[[#This Row],[Lista1]:[Lista12]],U$1)</f>
        <v>10</v>
      </c>
      <c r="V43">
        <f>LARGE(TabAux[[#This Row],[Lista1]:[Lista12]],V$1)</f>
        <v>9.5500000000000007</v>
      </c>
      <c r="W43">
        <f>LARGE(TabAux[[#This Row],[Lista1]:[Lista12]],W$1)</f>
        <v>9.1999999999999993</v>
      </c>
      <c r="X43">
        <f>LARGE(TabAux[[#This Row],[Lista1]:[Lista12]],X$1)</f>
        <v>9.15</v>
      </c>
      <c r="Y43">
        <f>LARGE(TabAux[[#This Row],[Lista1]:[Lista12]],Y$1)</f>
        <v>8.6</v>
      </c>
      <c r="Z43">
        <f>LARGE(TabAux[[#This Row],[Lista1]:[Lista12]],Z$1)</f>
        <v>8.6</v>
      </c>
      <c r="AA43">
        <f>LARGE(TabAux[[#This Row],[Lista1]:[Lista12]],AA$1)</f>
        <v>8.4</v>
      </c>
      <c r="AB43">
        <f>LARGE(TabAux[[#This Row],[Lista1]:[Lista12]],AB$1)</f>
        <v>8.1999999999999993</v>
      </c>
      <c r="AC43">
        <f>LARGE(TabAux[[#This Row],[Lista1]:[Lista12]],AC$1)</f>
        <v>7.25</v>
      </c>
      <c r="AD43">
        <f>LARGE(TabAux[[#This Row],[Lista1]:[Lista12]],AD$1)</f>
        <v>7.1</v>
      </c>
      <c r="AE43">
        <f>LARGE(TabAux[[#This Row],[Lista1]:[Lista12]],AE$1)</f>
        <v>6.75</v>
      </c>
    </row>
    <row r="44" spans="1:31" x14ac:dyDescent="0.2">
      <c r="A44" s="4">
        <v>43</v>
      </c>
      <c r="B44" s="4" t="s">
        <v>107</v>
      </c>
      <c r="C44" s="4" t="s">
        <v>16</v>
      </c>
      <c r="D44" s="4" t="s">
        <v>17</v>
      </c>
      <c r="E44" s="4" t="s">
        <v>108</v>
      </c>
      <c r="F44" s="3">
        <v>7.2</v>
      </c>
      <c r="G44" s="3">
        <v>9.3000000000000007</v>
      </c>
      <c r="H44" s="3">
        <v>7.1</v>
      </c>
      <c r="I44" s="3">
        <v>8</v>
      </c>
      <c r="J44" s="3">
        <v>9.0500000000000007</v>
      </c>
      <c r="K44" s="3">
        <v>7.9</v>
      </c>
      <c r="L44" s="3">
        <v>7.75</v>
      </c>
      <c r="M44" s="3">
        <v>7</v>
      </c>
      <c r="N44" s="3">
        <v>7.4</v>
      </c>
      <c r="O44" s="3">
        <v>9.4</v>
      </c>
      <c r="P44" s="3">
        <v>10</v>
      </c>
      <c r="Q44" s="3">
        <v>0</v>
      </c>
      <c r="R44" s="6">
        <f t="shared" si="1"/>
        <v>8.31</v>
      </c>
      <c r="S44" s="6">
        <f t="shared" si="0"/>
        <v>7</v>
      </c>
      <c r="T44" s="6"/>
      <c r="U44">
        <f>LARGE(TabAux[[#This Row],[Lista1]:[Lista12]],U$1)</f>
        <v>10</v>
      </c>
      <c r="V44">
        <f>LARGE(TabAux[[#This Row],[Lista1]:[Lista12]],V$1)</f>
        <v>9.4</v>
      </c>
      <c r="W44">
        <f>LARGE(TabAux[[#This Row],[Lista1]:[Lista12]],W$1)</f>
        <v>9.3000000000000007</v>
      </c>
      <c r="X44">
        <f>LARGE(TabAux[[#This Row],[Lista1]:[Lista12]],X$1)</f>
        <v>9.0500000000000007</v>
      </c>
      <c r="Y44">
        <f>LARGE(TabAux[[#This Row],[Lista1]:[Lista12]],Y$1)</f>
        <v>8</v>
      </c>
      <c r="Z44">
        <f>LARGE(TabAux[[#This Row],[Lista1]:[Lista12]],Z$1)</f>
        <v>7.9</v>
      </c>
      <c r="AA44">
        <f>LARGE(TabAux[[#This Row],[Lista1]:[Lista12]],AA$1)</f>
        <v>7.75</v>
      </c>
      <c r="AB44">
        <f>LARGE(TabAux[[#This Row],[Lista1]:[Lista12]],AB$1)</f>
        <v>7.4</v>
      </c>
      <c r="AC44">
        <f>LARGE(TabAux[[#This Row],[Lista1]:[Lista12]],AC$1)</f>
        <v>7.2</v>
      </c>
      <c r="AD44">
        <f>LARGE(TabAux[[#This Row],[Lista1]:[Lista12]],AD$1)</f>
        <v>7.1</v>
      </c>
      <c r="AE44">
        <f>LARGE(TabAux[[#This Row],[Lista1]:[Lista12]],AE$1)</f>
        <v>7</v>
      </c>
    </row>
    <row r="45" spans="1:31" x14ac:dyDescent="0.2">
      <c r="A45" s="4">
        <v>44</v>
      </c>
      <c r="B45" s="4" t="s">
        <v>109</v>
      </c>
      <c r="C45" s="4" t="s">
        <v>16</v>
      </c>
      <c r="D45" s="4" t="s">
        <v>17</v>
      </c>
      <c r="E45" s="4" t="s">
        <v>110</v>
      </c>
      <c r="F45" s="3">
        <v>8.1999999999999993</v>
      </c>
      <c r="G45" s="3">
        <v>8.3000000000000007</v>
      </c>
      <c r="H45" s="3">
        <v>6.8</v>
      </c>
      <c r="I45" s="3">
        <v>0</v>
      </c>
      <c r="J45" s="3">
        <v>0.96</v>
      </c>
      <c r="K45" s="3">
        <v>0</v>
      </c>
      <c r="L45" s="3">
        <v>0</v>
      </c>
      <c r="M45" s="3">
        <v>0</v>
      </c>
      <c r="N45" s="3">
        <v>7.9</v>
      </c>
      <c r="O45" s="3">
        <v>9</v>
      </c>
      <c r="P45" s="3">
        <v>8.5</v>
      </c>
      <c r="Q45" s="3">
        <v>0</v>
      </c>
      <c r="R45" s="6">
        <f t="shared" si="1"/>
        <v>4.9660000000000002</v>
      </c>
      <c r="S45" s="6">
        <f t="shared" si="0"/>
        <v>0</v>
      </c>
      <c r="T45" s="6"/>
      <c r="U45">
        <f>LARGE(TabAux[[#This Row],[Lista1]:[Lista12]],U$1)</f>
        <v>9</v>
      </c>
      <c r="V45">
        <f>LARGE(TabAux[[#This Row],[Lista1]:[Lista12]],V$1)</f>
        <v>8.5</v>
      </c>
      <c r="W45">
        <f>LARGE(TabAux[[#This Row],[Lista1]:[Lista12]],W$1)</f>
        <v>8.3000000000000007</v>
      </c>
      <c r="X45">
        <f>LARGE(TabAux[[#This Row],[Lista1]:[Lista12]],X$1)</f>
        <v>8.1999999999999993</v>
      </c>
      <c r="Y45">
        <f>LARGE(TabAux[[#This Row],[Lista1]:[Lista12]],Y$1)</f>
        <v>7.9</v>
      </c>
      <c r="Z45">
        <f>LARGE(TabAux[[#This Row],[Lista1]:[Lista12]],Z$1)</f>
        <v>6.8</v>
      </c>
      <c r="AA45">
        <f>LARGE(TabAux[[#This Row],[Lista1]:[Lista12]],AA$1)</f>
        <v>0.96</v>
      </c>
      <c r="AB45">
        <f>LARGE(TabAux[[#This Row],[Lista1]:[Lista12]],AB$1)</f>
        <v>0</v>
      </c>
      <c r="AC45">
        <f>LARGE(TabAux[[#This Row],[Lista1]:[Lista12]],AC$1)</f>
        <v>0</v>
      </c>
      <c r="AD45">
        <f>LARGE(TabAux[[#This Row],[Lista1]:[Lista12]],AD$1)</f>
        <v>0</v>
      </c>
      <c r="AE45">
        <f>LARGE(TabAux[[#This Row],[Lista1]:[Lista12]],AE$1)</f>
        <v>0</v>
      </c>
    </row>
    <row r="46" spans="1:31" x14ac:dyDescent="0.2">
      <c r="A46" s="4">
        <v>45</v>
      </c>
      <c r="B46" s="4" t="s">
        <v>111</v>
      </c>
      <c r="C46" s="4" t="s">
        <v>23</v>
      </c>
      <c r="D46" s="4" t="s">
        <v>17</v>
      </c>
      <c r="E46" s="4" t="s">
        <v>112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6">
        <f t="shared" si="1"/>
        <v>0</v>
      </c>
      <c r="S46" s="6">
        <f t="shared" si="0"/>
        <v>0</v>
      </c>
      <c r="T46" s="6"/>
      <c r="U46">
        <f>LARGE(TabAux[[#This Row],[Lista1]:[Lista12]],U$1)</f>
        <v>0</v>
      </c>
      <c r="V46">
        <f>LARGE(TabAux[[#This Row],[Lista1]:[Lista12]],V$1)</f>
        <v>0</v>
      </c>
      <c r="W46">
        <f>LARGE(TabAux[[#This Row],[Lista1]:[Lista12]],W$1)</f>
        <v>0</v>
      </c>
      <c r="X46">
        <f>LARGE(TabAux[[#This Row],[Lista1]:[Lista12]],X$1)</f>
        <v>0</v>
      </c>
      <c r="Y46">
        <f>LARGE(TabAux[[#This Row],[Lista1]:[Lista12]],Y$1)</f>
        <v>0</v>
      </c>
      <c r="Z46">
        <f>LARGE(TabAux[[#This Row],[Lista1]:[Lista12]],Z$1)</f>
        <v>0</v>
      </c>
      <c r="AA46">
        <f>LARGE(TabAux[[#This Row],[Lista1]:[Lista12]],AA$1)</f>
        <v>0</v>
      </c>
      <c r="AB46">
        <f>LARGE(TabAux[[#This Row],[Lista1]:[Lista12]],AB$1)</f>
        <v>0</v>
      </c>
      <c r="AC46">
        <f>LARGE(TabAux[[#This Row],[Lista1]:[Lista12]],AC$1)</f>
        <v>0</v>
      </c>
      <c r="AD46">
        <f>LARGE(TabAux[[#This Row],[Lista1]:[Lista12]],AD$1)</f>
        <v>0</v>
      </c>
      <c r="AE46">
        <f>LARGE(TabAux[[#This Row],[Lista1]:[Lista12]],AE$1)</f>
        <v>0</v>
      </c>
    </row>
    <row r="47" spans="1:31" x14ac:dyDescent="0.2">
      <c r="A47" s="4">
        <v>46</v>
      </c>
      <c r="B47" s="4" t="s">
        <v>113</v>
      </c>
      <c r="C47" s="4" t="s">
        <v>16</v>
      </c>
      <c r="D47" s="4" t="s">
        <v>17</v>
      </c>
      <c r="E47" s="4" t="s">
        <v>114</v>
      </c>
      <c r="F47" s="3">
        <v>8.75</v>
      </c>
      <c r="G47" s="3">
        <v>8.1</v>
      </c>
      <c r="H47" s="3">
        <v>7.9</v>
      </c>
      <c r="I47" s="3">
        <v>7.9</v>
      </c>
      <c r="J47" s="3">
        <v>8.8000000000000007</v>
      </c>
      <c r="K47" s="3">
        <v>9.4499999999999993</v>
      </c>
      <c r="L47" s="3">
        <v>10</v>
      </c>
      <c r="M47" s="3">
        <v>6.4</v>
      </c>
      <c r="N47" s="3">
        <v>8.1999999999999993</v>
      </c>
      <c r="O47" s="3">
        <v>8.9</v>
      </c>
      <c r="P47" s="3">
        <v>7.4</v>
      </c>
      <c r="Q47" s="3">
        <v>0</v>
      </c>
      <c r="R47" s="6">
        <f t="shared" si="1"/>
        <v>8.5400000000000027</v>
      </c>
      <c r="S47" s="6">
        <f t="shared" si="0"/>
        <v>6.4</v>
      </c>
      <c r="T47" s="6"/>
      <c r="U47">
        <f>LARGE(TabAux[[#This Row],[Lista1]:[Lista12]],U$1)</f>
        <v>10</v>
      </c>
      <c r="V47">
        <f>LARGE(TabAux[[#This Row],[Lista1]:[Lista12]],V$1)</f>
        <v>9.4499999999999993</v>
      </c>
      <c r="W47">
        <f>LARGE(TabAux[[#This Row],[Lista1]:[Lista12]],W$1)</f>
        <v>8.9</v>
      </c>
      <c r="X47">
        <f>LARGE(TabAux[[#This Row],[Lista1]:[Lista12]],X$1)</f>
        <v>8.8000000000000007</v>
      </c>
      <c r="Y47">
        <f>LARGE(TabAux[[#This Row],[Lista1]:[Lista12]],Y$1)</f>
        <v>8.75</v>
      </c>
      <c r="Z47">
        <f>LARGE(TabAux[[#This Row],[Lista1]:[Lista12]],Z$1)</f>
        <v>8.1999999999999993</v>
      </c>
      <c r="AA47">
        <f>LARGE(TabAux[[#This Row],[Lista1]:[Lista12]],AA$1)</f>
        <v>8.1</v>
      </c>
      <c r="AB47">
        <f>LARGE(TabAux[[#This Row],[Lista1]:[Lista12]],AB$1)</f>
        <v>7.9</v>
      </c>
      <c r="AC47">
        <f>LARGE(TabAux[[#This Row],[Lista1]:[Lista12]],AC$1)</f>
        <v>7.9</v>
      </c>
      <c r="AD47">
        <f>LARGE(TabAux[[#This Row],[Lista1]:[Lista12]],AD$1)</f>
        <v>7.4</v>
      </c>
      <c r="AE47">
        <f>LARGE(TabAux[[#This Row],[Lista1]:[Lista12]],AE$1)</f>
        <v>6.4</v>
      </c>
    </row>
    <row r="48" spans="1:31" x14ac:dyDescent="0.2">
      <c r="A48" s="4">
        <v>47</v>
      </c>
      <c r="B48" s="4" t="s">
        <v>115</v>
      </c>
      <c r="C48" s="4" t="s">
        <v>16</v>
      </c>
      <c r="D48" s="4" t="s">
        <v>17</v>
      </c>
      <c r="E48" s="4" t="s">
        <v>116</v>
      </c>
      <c r="F48" s="3">
        <v>7.95</v>
      </c>
      <c r="G48" s="3">
        <v>0</v>
      </c>
      <c r="H48" s="3">
        <v>9.3000000000000007</v>
      </c>
      <c r="I48" s="3">
        <v>8.5500000000000007</v>
      </c>
      <c r="J48" s="3">
        <v>0</v>
      </c>
      <c r="K48" s="3">
        <v>9.3000000000000007</v>
      </c>
      <c r="L48" s="3">
        <v>0</v>
      </c>
      <c r="M48" s="3">
        <v>7.4</v>
      </c>
      <c r="N48" s="3">
        <v>8.6</v>
      </c>
      <c r="O48" s="3">
        <v>7.9</v>
      </c>
      <c r="P48" s="3">
        <v>9.5</v>
      </c>
      <c r="Q48" s="3">
        <v>0</v>
      </c>
      <c r="R48" s="6">
        <f t="shared" si="1"/>
        <v>6.85</v>
      </c>
      <c r="S48" s="6">
        <f t="shared" si="0"/>
        <v>0</v>
      </c>
      <c r="T48" s="6"/>
      <c r="U48">
        <f>LARGE(TabAux[[#This Row],[Lista1]:[Lista12]],U$1)</f>
        <v>9.5</v>
      </c>
      <c r="V48">
        <f>LARGE(TabAux[[#This Row],[Lista1]:[Lista12]],V$1)</f>
        <v>9.3000000000000007</v>
      </c>
      <c r="W48">
        <f>LARGE(TabAux[[#This Row],[Lista1]:[Lista12]],W$1)</f>
        <v>9.3000000000000007</v>
      </c>
      <c r="X48">
        <f>LARGE(TabAux[[#This Row],[Lista1]:[Lista12]],X$1)</f>
        <v>8.6</v>
      </c>
      <c r="Y48">
        <f>LARGE(TabAux[[#This Row],[Lista1]:[Lista12]],Y$1)</f>
        <v>8.5500000000000007</v>
      </c>
      <c r="Z48">
        <f>LARGE(TabAux[[#This Row],[Lista1]:[Lista12]],Z$1)</f>
        <v>7.95</v>
      </c>
      <c r="AA48">
        <f>LARGE(TabAux[[#This Row],[Lista1]:[Lista12]],AA$1)</f>
        <v>7.9</v>
      </c>
      <c r="AB48">
        <f>LARGE(TabAux[[#This Row],[Lista1]:[Lista12]],AB$1)</f>
        <v>7.4</v>
      </c>
      <c r="AC48">
        <f>LARGE(TabAux[[#This Row],[Lista1]:[Lista12]],AC$1)</f>
        <v>0</v>
      </c>
      <c r="AD48">
        <f>LARGE(TabAux[[#This Row],[Lista1]:[Lista12]],AD$1)</f>
        <v>0</v>
      </c>
      <c r="AE48">
        <f>LARGE(TabAux[[#This Row],[Lista1]:[Lista12]],AE$1)</f>
        <v>0</v>
      </c>
    </row>
    <row r="49" spans="1:31" x14ac:dyDescent="0.2">
      <c r="A49" s="4">
        <v>48</v>
      </c>
      <c r="B49" s="4" t="s">
        <v>117</v>
      </c>
      <c r="C49" s="4" t="s">
        <v>16</v>
      </c>
      <c r="D49" s="4" t="s">
        <v>17</v>
      </c>
      <c r="E49" s="4" t="s">
        <v>118</v>
      </c>
      <c r="F49" s="3">
        <v>8</v>
      </c>
      <c r="G49" s="3">
        <v>7.75</v>
      </c>
      <c r="H49" s="3">
        <v>7</v>
      </c>
      <c r="I49" s="3">
        <v>6.4</v>
      </c>
      <c r="J49" s="3">
        <v>3.05</v>
      </c>
      <c r="K49" s="3">
        <v>7.8</v>
      </c>
      <c r="L49" s="3">
        <v>10</v>
      </c>
      <c r="M49" s="3">
        <v>6.3</v>
      </c>
      <c r="N49" s="3">
        <v>8.8000000000000007</v>
      </c>
      <c r="O49" s="3">
        <v>9.5</v>
      </c>
      <c r="P49" s="3">
        <v>7.4</v>
      </c>
      <c r="Q49" s="3">
        <v>7.8</v>
      </c>
      <c r="R49" s="6">
        <f t="shared" si="1"/>
        <v>7.8950000000000005</v>
      </c>
      <c r="S49" s="6">
        <f t="shared" si="0"/>
        <v>3.05</v>
      </c>
      <c r="T49" s="6"/>
      <c r="U49">
        <f>LARGE(TabAux[[#This Row],[Lista1]:[Lista12]],U$1)</f>
        <v>10</v>
      </c>
      <c r="V49">
        <f>LARGE(TabAux[[#This Row],[Lista1]:[Lista12]],V$1)</f>
        <v>9.5</v>
      </c>
      <c r="W49">
        <f>LARGE(TabAux[[#This Row],[Lista1]:[Lista12]],W$1)</f>
        <v>8.8000000000000007</v>
      </c>
      <c r="X49">
        <f>LARGE(TabAux[[#This Row],[Lista1]:[Lista12]],X$1)</f>
        <v>8</v>
      </c>
      <c r="Y49">
        <f>LARGE(TabAux[[#This Row],[Lista1]:[Lista12]],Y$1)</f>
        <v>7.8</v>
      </c>
      <c r="Z49">
        <f>LARGE(TabAux[[#This Row],[Lista1]:[Lista12]],Z$1)</f>
        <v>7.8</v>
      </c>
      <c r="AA49">
        <f>LARGE(TabAux[[#This Row],[Lista1]:[Lista12]],AA$1)</f>
        <v>7.75</v>
      </c>
      <c r="AB49">
        <f>LARGE(TabAux[[#This Row],[Lista1]:[Lista12]],AB$1)</f>
        <v>7.4</v>
      </c>
      <c r="AC49">
        <f>LARGE(TabAux[[#This Row],[Lista1]:[Lista12]],AC$1)</f>
        <v>7</v>
      </c>
      <c r="AD49">
        <f>LARGE(TabAux[[#This Row],[Lista1]:[Lista12]],AD$1)</f>
        <v>6.4</v>
      </c>
      <c r="AE49">
        <f>LARGE(TabAux[[#This Row],[Lista1]:[Lista12]],AE$1)</f>
        <v>6.3</v>
      </c>
    </row>
    <row r="50" spans="1:31" x14ac:dyDescent="0.2">
      <c r="A50" s="4">
        <v>49</v>
      </c>
      <c r="B50" s="4" t="s">
        <v>119</v>
      </c>
      <c r="C50" s="4" t="s">
        <v>32</v>
      </c>
      <c r="D50" s="4" t="s">
        <v>17</v>
      </c>
      <c r="E50" s="4" t="s">
        <v>120</v>
      </c>
      <c r="F50" s="3">
        <v>5.4</v>
      </c>
      <c r="G50" s="3">
        <v>0</v>
      </c>
      <c r="H50" s="3">
        <v>7.9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6">
        <f t="shared" si="1"/>
        <v>1.33</v>
      </c>
      <c r="S50" s="6">
        <f t="shared" si="0"/>
        <v>0</v>
      </c>
      <c r="T50" s="6"/>
      <c r="U50">
        <f>LARGE(TabAux[[#This Row],[Lista1]:[Lista12]],U$1)</f>
        <v>7.9</v>
      </c>
      <c r="V50">
        <f>LARGE(TabAux[[#This Row],[Lista1]:[Lista12]],V$1)</f>
        <v>5.4</v>
      </c>
      <c r="W50">
        <f>LARGE(TabAux[[#This Row],[Lista1]:[Lista12]],W$1)</f>
        <v>0</v>
      </c>
      <c r="X50">
        <f>LARGE(TabAux[[#This Row],[Lista1]:[Lista12]],X$1)</f>
        <v>0</v>
      </c>
      <c r="Y50">
        <f>LARGE(TabAux[[#This Row],[Lista1]:[Lista12]],Y$1)</f>
        <v>0</v>
      </c>
      <c r="Z50">
        <f>LARGE(TabAux[[#This Row],[Lista1]:[Lista12]],Z$1)</f>
        <v>0</v>
      </c>
      <c r="AA50">
        <f>LARGE(TabAux[[#This Row],[Lista1]:[Lista12]],AA$1)</f>
        <v>0</v>
      </c>
      <c r="AB50">
        <f>LARGE(TabAux[[#This Row],[Lista1]:[Lista12]],AB$1)</f>
        <v>0</v>
      </c>
      <c r="AC50">
        <f>LARGE(TabAux[[#This Row],[Lista1]:[Lista12]],AC$1)</f>
        <v>0</v>
      </c>
      <c r="AD50">
        <f>LARGE(TabAux[[#This Row],[Lista1]:[Lista12]],AD$1)</f>
        <v>0</v>
      </c>
      <c r="AE50">
        <f>LARGE(TabAux[[#This Row],[Lista1]:[Lista12]],AE$1)</f>
        <v>0</v>
      </c>
    </row>
    <row r="51" spans="1:31" x14ac:dyDescent="0.2">
      <c r="A51" s="4">
        <v>50</v>
      </c>
      <c r="B51" s="4" t="s">
        <v>121</v>
      </c>
      <c r="C51" s="4" t="s">
        <v>16</v>
      </c>
      <c r="D51" s="4" t="s">
        <v>17</v>
      </c>
      <c r="E51" s="4" t="s">
        <v>122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6">
        <f t="shared" si="1"/>
        <v>0</v>
      </c>
      <c r="S51" s="6">
        <f t="shared" si="0"/>
        <v>0</v>
      </c>
      <c r="T51" s="6"/>
      <c r="U51">
        <f>LARGE(TabAux[[#This Row],[Lista1]:[Lista12]],U$1)</f>
        <v>0</v>
      </c>
      <c r="V51">
        <f>LARGE(TabAux[[#This Row],[Lista1]:[Lista12]],V$1)</f>
        <v>0</v>
      </c>
      <c r="W51">
        <f>LARGE(TabAux[[#This Row],[Lista1]:[Lista12]],W$1)</f>
        <v>0</v>
      </c>
      <c r="X51">
        <f>LARGE(TabAux[[#This Row],[Lista1]:[Lista12]],X$1)</f>
        <v>0</v>
      </c>
      <c r="Y51">
        <f>LARGE(TabAux[[#This Row],[Lista1]:[Lista12]],Y$1)</f>
        <v>0</v>
      </c>
      <c r="Z51">
        <f>LARGE(TabAux[[#This Row],[Lista1]:[Lista12]],Z$1)</f>
        <v>0</v>
      </c>
      <c r="AA51">
        <f>LARGE(TabAux[[#This Row],[Lista1]:[Lista12]],AA$1)</f>
        <v>0</v>
      </c>
      <c r="AB51">
        <f>LARGE(TabAux[[#This Row],[Lista1]:[Lista12]],AB$1)</f>
        <v>0</v>
      </c>
      <c r="AC51">
        <f>LARGE(TabAux[[#This Row],[Lista1]:[Lista12]],AC$1)</f>
        <v>0</v>
      </c>
      <c r="AD51">
        <f>LARGE(TabAux[[#This Row],[Lista1]:[Lista12]],AD$1)</f>
        <v>0</v>
      </c>
      <c r="AE51">
        <f>LARGE(TabAux[[#This Row],[Lista1]:[Lista12]],AE$1)</f>
        <v>0</v>
      </c>
    </row>
    <row r="52" spans="1:31" x14ac:dyDescent="0.2">
      <c r="A52" s="4">
        <v>51</v>
      </c>
      <c r="B52" s="4" t="s">
        <v>123</v>
      </c>
      <c r="C52" s="4" t="s">
        <v>16</v>
      </c>
      <c r="D52" s="4" t="s">
        <v>17</v>
      </c>
      <c r="E52" s="4" t="s">
        <v>124</v>
      </c>
      <c r="F52" s="3">
        <v>8.9</v>
      </c>
      <c r="G52" s="3">
        <v>5.05</v>
      </c>
      <c r="H52" s="3">
        <v>6.3</v>
      </c>
      <c r="I52" s="3">
        <v>8.9499999999999993</v>
      </c>
      <c r="J52" s="3">
        <v>0</v>
      </c>
      <c r="K52" s="3">
        <v>7.8</v>
      </c>
      <c r="L52" s="3">
        <v>10</v>
      </c>
      <c r="M52" s="3">
        <v>8.8000000000000007</v>
      </c>
      <c r="N52" s="3">
        <v>8.5</v>
      </c>
      <c r="O52" s="3">
        <v>7.8</v>
      </c>
      <c r="P52" s="3">
        <v>5.4</v>
      </c>
      <c r="Q52" s="3">
        <v>0</v>
      </c>
      <c r="R52" s="6">
        <f t="shared" si="1"/>
        <v>7.75</v>
      </c>
      <c r="S52" s="6">
        <f t="shared" si="0"/>
        <v>0</v>
      </c>
      <c r="T52" s="6"/>
      <c r="U52">
        <f>LARGE(TabAux[[#This Row],[Lista1]:[Lista12]],U$1)</f>
        <v>10</v>
      </c>
      <c r="V52">
        <f>LARGE(TabAux[[#This Row],[Lista1]:[Lista12]],V$1)</f>
        <v>8.9499999999999993</v>
      </c>
      <c r="W52">
        <f>LARGE(TabAux[[#This Row],[Lista1]:[Lista12]],W$1)</f>
        <v>8.9</v>
      </c>
      <c r="X52">
        <f>LARGE(TabAux[[#This Row],[Lista1]:[Lista12]],X$1)</f>
        <v>8.8000000000000007</v>
      </c>
      <c r="Y52">
        <f>LARGE(TabAux[[#This Row],[Lista1]:[Lista12]],Y$1)</f>
        <v>8.5</v>
      </c>
      <c r="Z52">
        <f>LARGE(TabAux[[#This Row],[Lista1]:[Lista12]],Z$1)</f>
        <v>7.8</v>
      </c>
      <c r="AA52">
        <f>LARGE(TabAux[[#This Row],[Lista1]:[Lista12]],AA$1)</f>
        <v>7.8</v>
      </c>
      <c r="AB52">
        <f>LARGE(TabAux[[#This Row],[Lista1]:[Lista12]],AB$1)</f>
        <v>6.3</v>
      </c>
      <c r="AC52">
        <f>LARGE(TabAux[[#This Row],[Lista1]:[Lista12]],AC$1)</f>
        <v>5.4</v>
      </c>
      <c r="AD52">
        <f>LARGE(TabAux[[#This Row],[Lista1]:[Lista12]],AD$1)</f>
        <v>5.05</v>
      </c>
      <c r="AE52">
        <f>LARGE(TabAux[[#This Row],[Lista1]:[Lista12]],AE$1)</f>
        <v>0</v>
      </c>
    </row>
    <row r="53" spans="1:31" x14ac:dyDescent="0.2">
      <c r="A53" s="4">
        <v>52</v>
      </c>
      <c r="B53" s="4" t="s">
        <v>125</v>
      </c>
      <c r="C53" s="4" t="s">
        <v>16</v>
      </c>
      <c r="D53" s="4" t="s">
        <v>17</v>
      </c>
      <c r="E53" s="4" t="s">
        <v>126</v>
      </c>
      <c r="F53" s="3">
        <v>8.8000000000000007</v>
      </c>
      <c r="G53" s="3">
        <v>7.5</v>
      </c>
      <c r="H53" s="3">
        <v>8.6</v>
      </c>
      <c r="I53" s="3">
        <v>7.55</v>
      </c>
      <c r="J53" s="3">
        <v>8.35</v>
      </c>
      <c r="K53" s="3">
        <v>6.1</v>
      </c>
      <c r="L53" s="3">
        <v>8.65</v>
      </c>
      <c r="M53" s="3">
        <v>8.6</v>
      </c>
      <c r="N53" s="3">
        <v>8.1</v>
      </c>
      <c r="O53" s="3">
        <v>8.5</v>
      </c>
      <c r="P53" s="3">
        <v>3.5</v>
      </c>
      <c r="Q53" s="3">
        <v>0</v>
      </c>
      <c r="R53" s="6">
        <f t="shared" si="1"/>
        <v>8.0749999999999993</v>
      </c>
      <c r="S53" s="6">
        <f t="shared" si="0"/>
        <v>3.5</v>
      </c>
      <c r="T53" s="6"/>
      <c r="U53">
        <f>LARGE(TabAux[[#This Row],[Lista1]:[Lista12]],U$1)</f>
        <v>8.8000000000000007</v>
      </c>
      <c r="V53">
        <f>LARGE(TabAux[[#This Row],[Lista1]:[Lista12]],V$1)</f>
        <v>8.65</v>
      </c>
      <c r="W53">
        <f>LARGE(TabAux[[#This Row],[Lista1]:[Lista12]],W$1)</f>
        <v>8.6</v>
      </c>
      <c r="X53">
        <f>LARGE(TabAux[[#This Row],[Lista1]:[Lista12]],X$1)</f>
        <v>8.6</v>
      </c>
      <c r="Y53">
        <f>LARGE(TabAux[[#This Row],[Lista1]:[Lista12]],Y$1)</f>
        <v>8.5</v>
      </c>
      <c r="Z53">
        <f>LARGE(TabAux[[#This Row],[Lista1]:[Lista12]],Z$1)</f>
        <v>8.35</v>
      </c>
      <c r="AA53">
        <f>LARGE(TabAux[[#This Row],[Lista1]:[Lista12]],AA$1)</f>
        <v>8.1</v>
      </c>
      <c r="AB53">
        <f>LARGE(TabAux[[#This Row],[Lista1]:[Lista12]],AB$1)</f>
        <v>7.55</v>
      </c>
      <c r="AC53">
        <f>LARGE(TabAux[[#This Row],[Lista1]:[Lista12]],AC$1)</f>
        <v>7.5</v>
      </c>
      <c r="AD53">
        <f>LARGE(TabAux[[#This Row],[Lista1]:[Lista12]],AD$1)</f>
        <v>6.1</v>
      </c>
      <c r="AE53">
        <f>LARGE(TabAux[[#This Row],[Lista1]:[Lista12]],AE$1)</f>
        <v>3.5</v>
      </c>
    </row>
    <row r="54" spans="1:31" x14ac:dyDescent="0.2">
      <c r="A54" s="4">
        <v>53</v>
      </c>
      <c r="B54" s="4" t="s">
        <v>127</v>
      </c>
      <c r="C54" s="4" t="s">
        <v>16</v>
      </c>
      <c r="D54" s="4" t="s">
        <v>17</v>
      </c>
      <c r="E54" s="4" t="s">
        <v>128</v>
      </c>
      <c r="F54" s="3">
        <v>7.8</v>
      </c>
      <c r="G54" s="3">
        <v>8.75</v>
      </c>
      <c r="H54" s="3">
        <v>8.1999999999999993</v>
      </c>
      <c r="I54" s="3">
        <v>8.6999999999999993</v>
      </c>
      <c r="J54" s="3">
        <v>0.96</v>
      </c>
      <c r="K54" s="3">
        <v>2.6</v>
      </c>
      <c r="L54" s="3">
        <v>8.5500000000000007</v>
      </c>
      <c r="M54" s="3">
        <v>8.5</v>
      </c>
      <c r="N54" s="3">
        <v>5.6</v>
      </c>
      <c r="O54" s="3">
        <v>7</v>
      </c>
      <c r="P54" s="3">
        <v>4.9000000000000004</v>
      </c>
      <c r="Q54" s="3">
        <v>0</v>
      </c>
      <c r="R54" s="6">
        <f t="shared" si="1"/>
        <v>7.0600000000000005</v>
      </c>
      <c r="S54" s="6">
        <f t="shared" si="0"/>
        <v>0.96</v>
      </c>
      <c r="T54" s="6"/>
      <c r="U54">
        <f>LARGE(TabAux[[#This Row],[Lista1]:[Lista12]],U$1)</f>
        <v>8.75</v>
      </c>
      <c r="V54">
        <f>LARGE(TabAux[[#This Row],[Lista1]:[Lista12]],V$1)</f>
        <v>8.6999999999999993</v>
      </c>
      <c r="W54">
        <f>LARGE(TabAux[[#This Row],[Lista1]:[Lista12]],W$1)</f>
        <v>8.5500000000000007</v>
      </c>
      <c r="X54">
        <f>LARGE(TabAux[[#This Row],[Lista1]:[Lista12]],X$1)</f>
        <v>8.5</v>
      </c>
      <c r="Y54">
        <f>LARGE(TabAux[[#This Row],[Lista1]:[Lista12]],Y$1)</f>
        <v>8.1999999999999993</v>
      </c>
      <c r="Z54">
        <f>LARGE(TabAux[[#This Row],[Lista1]:[Lista12]],Z$1)</f>
        <v>7.8</v>
      </c>
      <c r="AA54">
        <f>LARGE(TabAux[[#This Row],[Lista1]:[Lista12]],AA$1)</f>
        <v>7</v>
      </c>
      <c r="AB54">
        <f>LARGE(TabAux[[#This Row],[Lista1]:[Lista12]],AB$1)</f>
        <v>5.6</v>
      </c>
      <c r="AC54">
        <f>LARGE(TabAux[[#This Row],[Lista1]:[Lista12]],AC$1)</f>
        <v>4.9000000000000004</v>
      </c>
      <c r="AD54">
        <f>LARGE(TabAux[[#This Row],[Lista1]:[Lista12]],AD$1)</f>
        <v>2.6</v>
      </c>
      <c r="AE54">
        <f>LARGE(TabAux[[#This Row],[Lista1]:[Lista12]],AE$1)</f>
        <v>0.96</v>
      </c>
    </row>
    <row r="55" spans="1:31" x14ac:dyDescent="0.2">
      <c r="A55" s="4">
        <v>54</v>
      </c>
      <c r="B55" s="4" t="s">
        <v>129</v>
      </c>
      <c r="C55" s="4" t="s">
        <v>16</v>
      </c>
      <c r="D55" s="4" t="s">
        <v>17</v>
      </c>
      <c r="E55" s="4" t="s">
        <v>130</v>
      </c>
      <c r="F55" s="3">
        <v>6.75</v>
      </c>
      <c r="G55" s="3">
        <v>9.15</v>
      </c>
      <c r="H55" s="3">
        <v>9.1999999999999993</v>
      </c>
      <c r="I55" s="3">
        <v>7.25</v>
      </c>
      <c r="J55" s="3">
        <v>9.5500000000000007</v>
      </c>
      <c r="K55" s="3">
        <v>8.6</v>
      </c>
      <c r="L55" s="3">
        <v>10</v>
      </c>
      <c r="M55" s="3">
        <v>6.6</v>
      </c>
      <c r="N55" s="3">
        <v>8.4</v>
      </c>
      <c r="O55" s="3">
        <v>7.1</v>
      </c>
      <c r="P55" s="3">
        <v>8.1999999999999993</v>
      </c>
      <c r="Q55" s="3">
        <v>8.6</v>
      </c>
      <c r="R55" s="6">
        <f t="shared" si="1"/>
        <v>8.4200000000000017</v>
      </c>
      <c r="S55" s="6">
        <f t="shared" si="0"/>
        <v>6.6</v>
      </c>
      <c r="T55" s="6"/>
      <c r="U55">
        <f>LARGE(TabAux[[#This Row],[Lista1]:[Lista12]],U$1)</f>
        <v>10</v>
      </c>
      <c r="V55">
        <f>LARGE(TabAux[[#This Row],[Lista1]:[Lista12]],V$1)</f>
        <v>9.5500000000000007</v>
      </c>
      <c r="W55">
        <f>LARGE(TabAux[[#This Row],[Lista1]:[Lista12]],W$1)</f>
        <v>9.1999999999999993</v>
      </c>
      <c r="X55">
        <f>LARGE(TabAux[[#This Row],[Lista1]:[Lista12]],X$1)</f>
        <v>9.15</v>
      </c>
      <c r="Y55">
        <f>LARGE(TabAux[[#This Row],[Lista1]:[Lista12]],Y$1)</f>
        <v>8.6</v>
      </c>
      <c r="Z55">
        <f>LARGE(TabAux[[#This Row],[Lista1]:[Lista12]],Z$1)</f>
        <v>8.6</v>
      </c>
      <c r="AA55">
        <f>LARGE(TabAux[[#This Row],[Lista1]:[Lista12]],AA$1)</f>
        <v>8.4</v>
      </c>
      <c r="AB55">
        <f>LARGE(TabAux[[#This Row],[Lista1]:[Lista12]],AB$1)</f>
        <v>8.1999999999999993</v>
      </c>
      <c r="AC55">
        <f>LARGE(TabAux[[#This Row],[Lista1]:[Lista12]],AC$1)</f>
        <v>7.25</v>
      </c>
      <c r="AD55">
        <f>LARGE(TabAux[[#This Row],[Lista1]:[Lista12]],AD$1)</f>
        <v>7.1</v>
      </c>
      <c r="AE55">
        <f>LARGE(TabAux[[#This Row],[Lista1]:[Lista12]],AE$1)</f>
        <v>6.75</v>
      </c>
    </row>
    <row r="56" spans="1:31" x14ac:dyDescent="0.2">
      <c r="A56" s="4">
        <v>55</v>
      </c>
      <c r="B56" s="4" t="s">
        <v>131</v>
      </c>
      <c r="C56" s="4" t="s">
        <v>16</v>
      </c>
      <c r="D56" s="4" t="s">
        <v>17</v>
      </c>
      <c r="E56" s="4" t="s">
        <v>132</v>
      </c>
      <c r="F56" s="3">
        <v>8.75</v>
      </c>
      <c r="G56" s="3">
        <v>7.55</v>
      </c>
      <c r="H56" s="3">
        <v>7.6</v>
      </c>
      <c r="I56" s="3">
        <v>0</v>
      </c>
      <c r="J56" s="3">
        <v>0</v>
      </c>
      <c r="K56" s="3">
        <v>0</v>
      </c>
      <c r="L56" s="3">
        <v>0</v>
      </c>
      <c r="M56" s="3">
        <v>7.6</v>
      </c>
      <c r="N56" s="3">
        <v>0</v>
      </c>
      <c r="O56" s="3">
        <v>0</v>
      </c>
      <c r="P56" s="3">
        <v>0</v>
      </c>
      <c r="Q56" s="3">
        <v>0</v>
      </c>
      <c r="R56" s="6">
        <f t="shared" si="1"/>
        <v>3.15</v>
      </c>
      <c r="S56" s="6">
        <f t="shared" si="0"/>
        <v>0</v>
      </c>
      <c r="T56" s="6"/>
      <c r="U56">
        <f>LARGE(TabAux[[#This Row],[Lista1]:[Lista12]],U$1)</f>
        <v>8.75</v>
      </c>
      <c r="V56">
        <f>LARGE(TabAux[[#This Row],[Lista1]:[Lista12]],V$1)</f>
        <v>7.6</v>
      </c>
      <c r="W56">
        <f>LARGE(TabAux[[#This Row],[Lista1]:[Lista12]],W$1)</f>
        <v>7.6</v>
      </c>
      <c r="X56">
        <f>LARGE(TabAux[[#This Row],[Lista1]:[Lista12]],X$1)</f>
        <v>7.55</v>
      </c>
      <c r="Y56">
        <f>LARGE(TabAux[[#This Row],[Lista1]:[Lista12]],Y$1)</f>
        <v>0</v>
      </c>
      <c r="Z56">
        <f>LARGE(TabAux[[#This Row],[Lista1]:[Lista12]],Z$1)</f>
        <v>0</v>
      </c>
      <c r="AA56">
        <f>LARGE(TabAux[[#This Row],[Lista1]:[Lista12]],AA$1)</f>
        <v>0</v>
      </c>
      <c r="AB56">
        <f>LARGE(TabAux[[#This Row],[Lista1]:[Lista12]],AB$1)</f>
        <v>0</v>
      </c>
      <c r="AC56">
        <f>LARGE(TabAux[[#This Row],[Lista1]:[Lista12]],AC$1)</f>
        <v>0</v>
      </c>
      <c r="AD56">
        <f>LARGE(TabAux[[#This Row],[Lista1]:[Lista12]],AD$1)</f>
        <v>0</v>
      </c>
      <c r="AE56">
        <f>LARGE(TabAux[[#This Row],[Lista1]:[Lista12]],AE$1)</f>
        <v>0</v>
      </c>
    </row>
    <row r="57" spans="1:31" x14ac:dyDescent="0.2">
      <c r="A57" s="4">
        <v>56</v>
      </c>
      <c r="B57" s="4" t="s">
        <v>133</v>
      </c>
      <c r="C57" s="4" t="s">
        <v>23</v>
      </c>
      <c r="D57" s="4" t="s">
        <v>17</v>
      </c>
      <c r="E57" s="4" t="s">
        <v>134</v>
      </c>
      <c r="F57" s="3">
        <v>7.3</v>
      </c>
      <c r="G57" s="3">
        <v>4.8</v>
      </c>
      <c r="H57" s="3">
        <v>0</v>
      </c>
      <c r="I57" s="3">
        <v>2.4500000000000002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6">
        <f t="shared" si="1"/>
        <v>1.4550000000000001</v>
      </c>
      <c r="S57" s="6">
        <f t="shared" si="0"/>
        <v>0</v>
      </c>
      <c r="T57" s="6"/>
      <c r="U57">
        <f>LARGE(TabAux[[#This Row],[Lista1]:[Lista12]],U$1)</f>
        <v>7.3</v>
      </c>
      <c r="V57">
        <f>LARGE(TabAux[[#This Row],[Lista1]:[Lista12]],V$1)</f>
        <v>4.8</v>
      </c>
      <c r="W57">
        <f>LARGE(TabAux[[#This Row],[Lista1]:[Lista12]],W$1)</f>
        <v>2.4500000000000002</v>
      </c>
      <c r="X57">
        <f>LARGE(TabAux[[#This Row],[Lista1]:[Lista12]],X$1)</f>
        <v>0</v>
      </c>
      <c r="Y57">
        <f>LARGE(TabAux[[#This Row],[Lista1]:[Lista12]],Y$1)</f>
        <v>0</v>
      </c>
      <c r="Z57">
        <f>LARGE(TabAux[[#This Row],[Lista1]:[Lista12]],Z$1)</f>
        <v>0</v>
      </c>
      <c r="AA57">
        <f>LARGE(TabAux[[#This Row],[Lista1]:[Lista12]],AA$1)</f>
        <v>0</v>
      </c>
      <c r="AB57">
        <f>LARGE(TabAux[[#This Row],[Lista1]:[Lista12]],AB$1)</f>
        <v>0</v>
      </c>
      <c r="AC57">
        <f>LARGE(TabAux[[#This Row],[Lista1]:[Lista12]],AC$1)</f>
        <v>0</v>
      </c>
      <c r="AD57">
        <f>LARGE(TabAux[[#This Row],[Lista1]:[Lista12]],AD$1)</f>
        <v>0</v>
      </c>
      <c r="AE57">
        <f>LARGE(TabAux[[#This Row],[Lista1]:[Lista12]],AE$1)</f>
        <v>0</v>
      </c>
    </row>
    <row r="58" spans="1:31" x14ac:dyDescent="0.2">
      <c r="A58" s="4">
        <v>57</v>
      </c>
      <c r="B58" s="4" t="s">
        <v>135</v>
      </c>
      <c r="C58" s="4" t="s">
        <v>136</v>
      </c>
      <c r="D58" s="4" t="s">
        <v>17</v>
      </c>
      <c r="E58" s="4" t="s">
        <v>137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6">
        <f t="shared" si="1"/>
        <v>0</v>
      </c>
      <c r="S58" s="6">
        <f t="shared" si="0"/>
        <v>0</v>
      </c>
      <c r="T58" s="6"/>
      <c r="U58">
        <f>LARGE(TabAux[[#This Row],[Lista1]:[Lista12]],U$1)</f>
        <v>0</v>
      </c>
      <c r="V58">
        <f>LARGE(TabAux[[#This Row],[Lista1]:[Lista12]],V$1)</f>
        <v>0</v>
      </c>
      <c r="W58">
        <f>LARGE(TabAux[[#This Row],[Lista1]:[Lista12]],W$1)</f>
        <v>0</v>
      </c>
      <c r="X58">
        <f>LARGE(TabAux[[#This Row],[Lista1]:[Lista12]],X$1)</f>
        <v>0</v>
      </c>
      <c r="Y58">
        <f>LARGE(TabAux[[#This Row],[Lista1]:[Lista12]],Y$1)</f>
        <v>0</v>
      </c>
      <c r="Z58">
        <f>LARGE(TabAux[[#This Row],[Lista1]:[Lista12]],Z$1)</f>
        <v>0</v>
      </c>
      <c r="AA58">
        <f>LARGE(TabAux[[#This Row],[Lista1]:[Lista12]],AA$1)</f>
        <v>0</v>
      </c>
      <c r="AB58">
        <f>LARGE(TabAux[[#This Row],[Lista1]:[Lista12]],AB$1)</f>
        <v>0</v>
      </c>
      <c r="AC58">
        <f>LARGE(TabAux[[#This Row],[Lista1]:[Lista12]],AC$1)</f>
        <v>0</v>
      </c>
      <c r="AD58">
        <f>LARGE(TabAux[[#This Row],[Lista1]:[Lista12]],AD$1)</f>
        <v>0</v>
      </c>
      <c r="AE58">
        <f>LARGE(TabAux[[#This Row],[Lista1]:[Lista12]],AE$1)</f>
        <v>0</v>
      </c>
    </row>
    <row r="59" spans="1:31" x14ac:dyDescent="0.2">
      <c r="A59" s="4">
        <v>58</v>
      </c>
      <c r="B59" s="4" t="s">
        <v>138</v>
      </c>
      <c r="C59" s="4" t="s">
        <v>16</v>
      </c>
      <c r="D59" s="4" t="s">
        <v>17</v>
      </c>
      <c r="E59" s="4" t="s">
        <v>139</v>
      </c>
      <c r="F59" s="3">
        <v>6.75</v>
      </c>
      <c r="G59" s="3">
        <v>9.15</v>
      </c>
      <c r="H59" s="3">
        <v>9.1999999999999993</v>
      </c>
      <c r="I59" s="3">
        <v>7.25</v>
      </c>
      <c r="J59" s="3">
        <v>9.5500000000000007</v>
      </c>
      <c r="K59" s="3">
        <v>8.6</v>
      </c>
      <c r="L59" s="3">
        <v>10</v>
      </c>
      <c r="M59" s="3">
        <v>6.6</v>
      </c>
      <c r="N59" s="3">
        <v>8.4</v>
      </c>
      <c r="O59" s="3">
        <v>7.1</v>
      </c>
      <c r="P59" s="3">
        <v>8.1999999999999993</v>
      </c>
      <c r="Q59" s="3">
        <v>8.6</v>
      </c>
      <c r="R59" s="6">
        <f t="shared" si="1"/>
        <v>8.4200000000000017</v>
      </c>
      <c r="S59" s="6">
        <f t="shared" si="0"/>
        <v>6.6</v>
      </c>
      <c r="T59" s="6"/>
      <c r="U59">
        <f>LARGE(TabAux[[#This Row],[Lista1]:[Lista12]],U$1)</f>
        <v>10</v>
      </c>
      <c r="V59">
        <f>LARGE(TabAux[[#This Row],[Lista1]:[Lista12]],V$1)</f>
        <v>9.5500000000000007</v>
      </c>
      <c r="W59">
        <f>LARGE(TabAux[[#This Row],[Lista1]:[Lista12]],W$1)</f>
        <v>9.1999999999999993</v>
      </c>
      <c r="X59">
        <f>LARGE(TabAux[[#This Row],[Lista1]:[Lista12]],X$1)</f>
        <v>9.15</v>
      </c>
      <c r="Y59">
        <f>LARGE(TabAux[[#This Row],[Lista1]:[Lista12]],Y$1)</f>
        <v>8.6</v>
      </c>
      <c r="Z59">
        <f>LARGE(TabAux[[#This Row],[Lista1]:[Lista12]],Z$1)</f>
        <v>8.6</v>
      </c>
      <c r="AA59">
        <f>LARGE(TabAux[[#This Row],[Lista1]:[Lista12]],AA$1)</f>
        <v>8.4</v>
      </c>
      <c r="AB59">
        <f>LARGE(TabAux[[#This Row],[Lista1]:[Lista12]],AB$1)</f>
        <v>8.1999999999999993</v>
      </c>
      <c r="AC59">
        <f>LARGE(TabAux[[#This Row],[Lista1]:[Lista12]],AC$1)</f>
        <v>7.25</v>
      </c>
      <c r="AD59">
        <f>LARGE(TabAux[[#This Row],[Lista1]:[Lista12]],AD$1)</f>
        <v>7.1</v>
      </c>
      <c r="AE59">
        <f>LARGE(TabAux[[#This Row],[Lista1]:[Lista12]],AE$1)</f>
        <v>6.75</v>
      </c>
    </row>
    <row r="60" spans="1:31" x14ac:dyDescent="0.2">
      <c r="A60" s="4">
        <v>59</v>
      </c>
      <c r="B60" s="4" t="s">
        <v>140</v>
      </c>
      <c r="C60" s="4" t="s">
        <v>16</v>
      </c>
      <c r="D60" s="4" t="s">
        <v>17</v>
      </c>
      <c r="E60" s="4" t="s">
        <v>141</v>
      </c>
      <c r="F60" s="3">
        <v>8.1999999999999993</v>
      </c>
      <c r="G60" s="3">
        <v>7.55</v>
      </c>
      <c r="H60" s="3">
        <v>7.6</v>
      </c>
      <c r="I60" s="3">
        <v>0</v>
      </c>
      <c r="J60" s="3">
        <v>0</v>
      </c>
      <c r="K60" s="3">
        <v>0</v>
      </c>
      <c r="L60" s="3">
        <v>0</v>
      </c>
      <c r="M60" s="3">
        <v>7.6</v>
      </c>
      <c r="N60" s="3">
        <v>0</v>
      </c>
      <c r="O60" s="3">
        <v>0</v>
      </c>
      <c r="P60" s="3">
        <v>0</v>
      </c>
      <c r="Q60" s="3">
        <v>0</v>
      </c>
      <c r="R60" s="6">
        <f t="shared" si="1"/>
        <v>3.0950000000000002</v>
      </c>
      <c r="S60" s="6">
        <f t="shared" si="0"/>
        <v>0</v>
      </c>
      <c r="T60" s="6"/>
      <c r="U60">
        <f>LARGE(TabAux[[#This Row],[Lista1]:[Lista12]],U$1)</f>
        <v>8.1999999999999993</v>
      </c>
      <c r="V60">
        <f>LARGE(TabAux[[#This Row],[Lista1]:[Lista12]],V$1)</f>
        <v>7.6</v>
      </c>
      <c r="W60">
        <f>LARGE(TabAux[[#This Row],[Lista1]:[Lista12]],W$1)</f>
        <v>7.6</v>
      </c>
      <c r="X60">
        <f>LARGE(TabAux[[#This Row],[Lista1]:[Lista12]],X$1)</f>
        <v>7.55</v>
      </c>
      <c r="Y60">
        <f>LARGE(TabAux[[#This Row],[Lista1]:[Lista12]],Y$1)</f>
        <v>0</v>
      </c>
      <c r="Z60">
        <f>LARGE(TabAux[[#This Row],[Lista1]:[Lista12]],Z$1)</f>
        <v>0</v>
      </c>
      <c r="AA60">
        <f>LARGE(TabAux[[#This Row],[Lista1]:[Lista12]],AA$1)</f>
        <v>0</v>
      </c>
      <c r="AB60">
        <f>LARGE(TabAux[[#This Row],[Lista1]:[Lista12]],AB$1)</f>
        <v>0</v>
      </c>
      <c r="AC60">
        <f>LARGE(TabAux[[#This Row],[Lista1]:[Lista12]],AC$1)</f>
        <v>0</v>
      </c>
      <c r="AD60">
        <f>LARGE(TabAux[[#This Row],[Lista1]:[Lista12]],AD$1)</f>
        <v>0</v>
      </c>
      <c r="AE60">
        <f>LARGE(TabAux[[#This Row],[Lista1]:[Lista12]],AE$1)</f>
        <v>0</v>
      </c>
    </row>
    <row r="61" spans="1:31" x14ac:dyDescent="0.2">
      <c r="A61" s="4">
        <v>60</v>
      </c>
      <c r="B61" s="4" t="s">
        <v>142</v>
      </c>
      <c r="C61" s="4" t="s">
        <v>16</v>
      </c>
      <c r="D61" s="4" t="s">
        <v>17</v>
      </c>
      <c r="E61" s="4" t="s">
        <v>143</v>
      </c>
      <c r="F61" s="3">
        <v>7.55</v>
      </c>
      <c r="G61" s="3">
        <v>5.15</v>
      </c>
      <c r="H61" s="3">
        <v>8</v>
      </c>
      <c r="I61" s="3">
        <v>0</v>
      </c>
      <c r="J61" s="3">
        <v>0.96</v>
      </c>
      <c r="K61" s="3">
        <v>4.9000000000000004</v>
      </c>
      <c r="L61" s="3">
        <v>7.2</v>
      </c>
      <c r="M61" s="3">
        <v>8.1</v>
      </c>
      <c r="N61" s="3">
        <v>0</v>
      </c>
      <c r="O61" s="3">
        <v>0</v>
      </c>
      <c r="P61" s="3">
        <v>0</v>
      </c>
      <c r="Q61" s="3">
        <v>8.3000000000000007</v>
      </c>
      <c r="R61" s="6">
        <f t="shared" si="1"/>
        <v>4.1860000000000008</v>
      </c>
      <c r="S61" s="6">
        <f t="shared" si="0"/>
        <v>0</v>
      </c>
      <c r="T61" s="6"/>
      <c r="U61">
        <f>LARGE(TabAux[[#This Row],[Lista1]:[Lista12]],U$1)</f>
        <v>8.3000000000000007</v>
      </c>
      <c r="V61">
        <f>LARGE(TabAux[[#This Row],[Lista1]:[Lista12]],V$1)</f>
        <v>8.1</v>
      </c>
      <c r="W61">
        <f>LARGE(TabAux[[#This Row],[Lista1]:[Lista12]],W$1)</f>
        <v>8</v>
      </c>
      <c r="X61">
        <f>LARGE(TabAux[[#This Row],[Lista1]:[Lista12]],X$1)</f>
        <v>7.55</v>
      </c>
      <c r="Y61">
        <f>LARGE(TabAux[[#This Row],[Lista1]:[Lista12]],Y$1)</f>
        <v>7.2</v>
      </c>
      <c r="Z61">
        <f>LARGE(TabAux[[#This Row],[Lista1]:[Lista12]],Z$1)</f>
        <v>5.15</v>
      </c>
      <c r="AA61">
        <f>LARGE(TabAux[[#This Row],[Lista1]:[Lista12]],AA$1)</f>
        <v>4.9000000000000004</v>
      </c>
      <c r="AB61">
        <f>LARGE(TabAux[[#This Row],[Lista1]:[Lista12]],AB$1)</f>
        <v>0.96</v>
      </c>
      <c r="AC61">
        <f>LARGE(TabAux[[#This Row],[Lista1]:[Lista12]],AC$1)</f>
        <v>0</v>
      </c>
      <c r="AD61">
        <f>LARGE(TabAux[[#This Row],[Lista1]:[Lista12]],AD$1)</f>
        <v>0</v>
      </c>
      <c r="AE61">
        <f>LARGE(TabAux[[#This Row],[Lista1]:[Lista12]],AE$1)</f>
        <v>0</v>
      </c>
    </row>
    <row r="62" spans="1:31" x14ac:dyDescent="0.2">
      <c r="A62" s="4">
        <v>61</v>
      </c>
      <c r="B62" s="4" t="s">
        <v>144</v>
      </c>
      <c r="C62" s="4" t="s">
        <v>16</v>
      </c>
      <c r="D62" s="4" t="s">
        <v>17</v>
      </c>
      <c r="E62" s="4" t="s">
        <v>145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6">
        <f t="shared" si="1"/>
        <v>0</v>
      </c>
      <c r="S62" s="6">
        <f t="shared" si="0"/>
        <v>0</v>
      </c>
      <c r="T62" s="6"/>
      <c r="U62">
        <f>LARGE(TabAux[[#This Row],[Lista1]:[Lista12]],U$1)</f>
        <v>0</v>
      </c>
      <c r="V62">
        <f>LARGE(TabAux[[#This Row],[Lista1]:[Lista12]],V$1)</f>
        <v>0</v>
      </c>
      <c r="W62">
        <f>LARGE(TabAux[[#This Row],[Lista1]:[Lista12]],W$1)</f>
        <v>0</v>
      </c>
      <c r="X62">
        <f>LARGE(TabAux[[#This Row],[Lista1]:[Lista12]],X$1)</f>
        <v>0</v>
      </c>
      <c r="Y62">
        <f>LARGE(TabAux[[#This Row],[Lista1]:[Lista12]],Y$1)</f>
        <v>0</v>
      </c>
      <c r="Z62">
        <f>LARGE(TabAux[[#This Row],[Lista1]:[Lista12]],Z$1)</f>
        <v>0</v>
      </c>
      <c r="AA62">
        <f>LARGE(TabAux[[#This Row],[Lista1]:[Lista12]],AA$1)</f>
        <v>0</v>
      </c>
      <c r="AB62">
        <f>LARGE(TabAux[[#This Row],[Lista1]:[Lista12]],AB$1)</f>
        <v>0</v>
      </c>
      <c r="AC62">
        <f>LARGE(TabAux[[#This Row],[Lista1]:[Lista12]],AC$1)</f>
        <v>0</v>
      </c>
      <c r="AD62">
        <f>LARGE(TabAux[[#This Row],[Lista1]:[Lista12]],AD$1)</f>
        <v>0</v>
      </c>
      <c r="AE62">
        <f>LARGE(TabAux[[#This Row],[Lista1]:[Lista12]],AE$1)</f>
        <v>0</v>
      </c>
    </row>
    <row r="63" spans="1:31" x14ac:dyDescent="0.2">
      <c r="A63" s="4">
        <v>62</v>
      </c>
      <c r="B63" s="4" t="s">
        <v>146</v>
      </c>
      <c r="C63" s="4" t="s">
        <v>16</v>
      </c>
      <c r="D63" s="4" t="s">
        <v>17</v>
      </c>
      <c r="E63" s="4" t="s">
        <v>147</v>
      </c>
      <c r="F63" s="3">
        <v>8.6999999999999993</v>
      </c>
      <c r="G63" s="3">
        <v>8.1999999999999993</v>
      </c>
      <c r="H63" s="3">
        <v>9.6</v>
      </c>
      <c r="I63" s="3">
        <v>9.75</v>
      </c>
      <c r="J63" s="3">
        <v>8.35</v>
      </c>
      <c r="K63" s="3">
        <v>9.5</v>
      </c>
      <c r="L63" s="3">
        <v>8.75</v>
      </c>
      <c r="M63" s="3">
        <v>8.6</v>
      </c>
      <c r="N63" s="3">
        <v>9</v>
      </c>
      <c r="O63" s="3">
        <v>8.6999999999999993</v>
      </c>
      <c r="P63" s="3">
        <v>0</v>
      </c>
      <c r="Q63" s="3">
        <v>0</v>
      </c>
      <c r="R63" s="6">
        <f t="shared" si="1"/>
        <v>8.9150000000000009</v>
      </c>
      <c r="S63" s="6">
        <f t="shared" si="0"/>
        <v>0</v>
      </c>
      <c r="T63" s="6"/>
      <c r="U63">
        <f>LARGE(TabAux[[#This Row],[Lista1]:[Lista12]],U$1)</f>
        <v>9.75</v>
      </c>
      <c r="V63">
        <f>LARGE(TabAux[[#This Row],[Lista1]:[Lista12]],V$1)</f>
        <v>9.6</v>
      </c>
      <c r="W63">
        <f>LARGE(TabAux[[#This Row],[Lista1]:[Lista12]],W$1)</f>
        <v>9.5</v>
      </c>
      <c r="X63">
        <f>LARGE(TabAux[[#This Row],[Lista1]:[Lista12]],X$1)</f>
        <v>9</v>
      </c>
      <c r="Y63">
        <f>LARGE(TabAux[[#This Row],[Lista1]:[Lista12]],Y$1)</f>
        <v>8.75</v>
      </c>
      <c r="Z63">
        <f>LARGE(TabAux[[#This Row],[Lista1]:[Lista12]],Z$1)</f>
        <v>8.6999999999999993</v>
      </c>
      <c r="AA63">
        <f>LARGE(TabAux[[#This Row],[Lista1]:[Lista12]],AA$1)</f>
        <v>8.6999999999999993</v>
      </c>
      <c r="AB63">
        <f>LARGE(TabAux[[#This Row],[Lista1]:[Lista12]],AB$1)</f>
        <v>8.6</v>
      </c>
      <c r="AC63">
        <f>LARGE(TabAux[[#This Row],[Lista1]:[Lista12]],AC$1)</f>
        <v>8.35</v>
      </c>
      <c r="AD63">
        <f>LARGE(TabAux[[#This Row],[Lista1]:[Lista12]],AD$1)</f>
        <v>8.1999999999999993</v>
      </c>
      <c r="AE63">
        <f>LARGE(TabAux[[#This Row],[Lista1]:[Lista12]],AE$1)</f>
        <v>0</v>
      </c>
    </row>
    <row r="64" spans="1:31" x14ac:dyDescent="0.2">
      <c r="A64" s="4">
        <v>63</v>
      </c>
      <c r="B64" s="4" t="s">
        <v>148</v>
      </c>
      <c r="C64" s="4" t="s">
        <v>16</v>
      </c>
      <c r="D64" s="4" t="s">
        <v>17</v>
      </c>
      <c r="E64" s="4" t="s">
        <v>149</v>
      </c>
      <c r="F64" s="3">
        <v>9.5</v>
      </c>
      <c r="G64" s="3">
        <v>8.6999999999999993</v>
      </c>
      <c r="H64" s="3">
        <v>9.1</v>
      </c>
      <c r="I64" s="3">
        <v>7.6</v>
      </c>
      <c r="J64" s="3">
        <v>7.3</v>
      </c>
      <c r="K64" s="3">
        <v>9.5</v>
      </c>
      <c r="L64" s="3">
        <v>9.25</v>
      </c>
      <c r="M64" s="3">
        <v>8.6</v>
      </c>
      <c r="N64" s="3">
        <v>6.3</v>
      </c>
      <c r="O64" s="3">
        <v>9.3000000000000007</v>
      </c>
      <c r="P64" s="3">
        <v>8.6999999999999993</v>
      </c>
      <c r="Q64" s="3">
        <v>7.8</v>
      </c>
      <c r="R64" s="6">
        <f t="shared" si="1"/>
        <v>8.754999999999999</v>
      </c>
      <c r="S64" s="6">
        <f t="shared" si="0"/>
        <v>6.3</v>
      </c>
      <c r="T64" s="6"/>
      <c r="U64">
        <f>LARGE(TabAux[[#This Row],[Lista1]:[Lista12]],U$1)</f>
        <v>9.5</v>
      </c>
      <c r="V64">
        <f>LARGE(TabAux[[#This Row],[Lista1]:[Lista12]],V$1)</f>
        <v>9.5</v>
      </c>
      <c r="W64">
        <f>LARGE(TabAux[[#This Row],[Lista1]:[Lista12]],W$1)</f>
        <v>9.3000000000000007</v>
      </c>
      <c r="X64">
        <f>LARGE(TabAux[[#This Row],[Lista1]:[Lista12]],X$1)</f>
        <v>9.25</v>
      </c>
      <c r="Y64">
        <f>LARGE(TabAux[[#This Row],[Lista1]:[Lista12]],Y$1)</f>
        <v>9.1</v>
      </c>
      <c r="Z64">
        <f>LARGE(TabAux[[#This Row],[Lista1]:[Lista12]],Z$1)</f>
        <v>8.6999999999999993</v>
      </c>
      <c r="AA64">
        <f>LARGE(TabAux[[#This Row],[Lista1]:[Lista12]],AA$1)</f>
        <v>8.6999999999999993</v>
      </c>
      <c r="AB64">
        <f>LARGE(TabAux[[#This Row],[Lista1]:[Lista12]],AB$1)</f>
        <v>8.6</v>
      </c>
      <c r="AC64">
        <f>LARGE(TabAux[[#This Row],[Lista1]:[Lista12]],AC$1)</f>
        <v>7.8</v>
      </c>
      <c r="AD64">
        <f>LARGE(TabAux[[#This Row],[Lista1]:[Lista12]],AD$1)</f>
        <v>7.6</v>
      </c>
      <c r="AE64">
        <f>LARGE(TabAux[[#This Row],[Lista1]:[Lista12]],AE$1)</f>
        <v>7.3</v>
      </c>
    </row>
    <row r="65" spans="1:31" x14ac:dyDescent="0.2">
      <c r="A65" s="4">
        <v>64</v>
      </c>
      <c r="B65" s="4" t="s">
        <v>150</v>
      </c>
      <c r="C65" s="4" t="s">
        <v>16</v>
      </c>
      <c r="D65" s="4" t="s">
        <v>17</v>
      </c>
      <c r="E65" s="4" t="s">
        <v>151</v>
      </c>
      <c r="F65" s="3">
        <v>8.9</v>
      </c>
      <c r="G65" s="3">
        <v>8.9</v>
      </c>
      <c r="H65" s="3">
        <v>8.3000000000000007</v>
      </c>
      <c r="I65" s="3">
        <v>10</v>
      </c>
      <c r="J65" s="3">
        <v>7.9</v>
      </c>
      <c r="K65" s="3">
        <v>7.7</v>
      </c>
      <c r="L65" s="3">
        <v>9.6</v>
      </c>
      <c r="M65" s="3">
        <v>5.8</v>
      </c>
      <c r="N65" s="3">
        <v>8.1</v>
      </c>
      <c r="O65" s="3">
        <v>9.8000000000000007</v>
      </c>
      <c r="P65" s="3">
        <v>8.1999999999999993</v>
      </c>
      <c r="Q65" s="3">
        <v>0</v>
      </c>
      <c r="R65" s="6">
        <f t="shared" si="1"/>
        <v>8.74</v>
      </c>
      <c r="S65" s="6">
        <f t="shared" si="0"/>
        <v>5.8</v>
      </c>
      <c r="T65" s="6"/>
      <c r="U65">
        <f>LARGE(TabAux[[#This Row],[Lista1]:[Lista12]],U$1)</f>
        <v>10</v>
      </c>
      <c r="V65">
        <f>LARGE(TabAux[[#This Row],[Lista1]:[Lista12]],V$1)</f>
        <v>9.8000000000000007</v>
      </c>
      <c r="W65">
        <f>LARGE(TabAux[[#This Row],[Lista1]:[Lista12]],W$1)</f>
        <v>9.6</v>
      </c>
      <c r="X65">
        <f>LARGE(TabAux[[#This Row],[Lista1]:[Lista12]],X$1)</f>
        <v>8.9</v>
      </c>
      <c r="Y65">
        <f>LARGE(TabAux[[#This Row],[Lista1]:[Lista12]],Y$1)</f>
        <v>8.9</v>
      </c>
      <c r="Z65">
        <f>LARGE(TabAux[[#This Row],[Lista1]:[Lista12]],Z$1)</f>
        <v>8.3000000000000007</v>
      </c>
      <c r="AA65">
        <f>LARGE(TabAux[[#This Row],[Lista1]:[Lista12]],AA$1)</f>
        <v>8.1999999999999993</v>
      </c>
      <c r="AB65">
        <f>LARGE(TabAux[[#This Row],[Lista1]:[Lista12]],AB$1)</f>
        <v>8.1</v>
      </c>
      <c r="AC65">
        <f>LARGE(TabAux[[#This Row],[Lista1]:[Lista12]],AC$1)</f>
        <v>7.9</v>
      </c>
      <c r="AD65">
        <f>LARGE(TabAux[[#This Row],[Lista1]:[Lista12]],AD$1)</f>
        <v>7.7</v>
      </c>
      <c r="AE65">
        <f>LARGE(TabAux[[#This Row],[Lista1]:[Lista12]],AE$1)</f>
        <v>5.8</v>
      </c>
    </row>
    <row r="66" spans="1:31" x14ac:dyDescent="0.2">
      <c r="A66" s="4">
        <v>65</v>
      </c>
      <c r="B66" s="4" t="s">
        <v>152</v>
      </c>
      <c r="C66" s="4" t="s">
        <v>23</v>
      </c>
      <c r="D66" s="4" t="s">
        <v>17</v>
      </c>
      <c r="E66" s="4" t="s">
        <v>153</v>
      </c>
      <c r="F66" s="3">
        <v>0</v>
      </c>
      <c r="G66" s="3">
        <v>4.8</v>
      </c>
      <c r="H66" s="3">
        <v>0</v>
      </c>
      <c r="I66" s="3">
        <v>8.1</v>
      </c>
      <c r="J66" s="3">
        <v>0</v>
      </c>
      <c r="K66" s="3">
        <v>7.35</v>
      </c>
      <c r="L66" s="3">
        <v>8.85</v>
      </c>
      <c r="M66" s="3">
        <v>5.4</v>
      </c>
      <c r="N66" s="3">
        <v>9.1</v>
      </c>
      <c r="O66" s="3">
        <v>0</v>
      </c>
      <c r="P66" s="3">
        <v>0</v>
      </c>
      <c r="Q66" s="3">
        <v>0</v>
      </c>
      <c r="R66" s="6">
        <f t="shared" si="1"/>
        <v>4.3600000000000003</v>
      </c>
      <c r="S66" s="6">
        <f t="shared" ref="S66:S94" si="2">MINA(F66:P66)</f>
        <v>0</v>
      </c>
      <c r="T66" s="6"/>
      <c r="U66">
        <f>LARGE(TabAux[[#This Row],[Lista1]:[Lista12]],U$1)</f>
        <v>9.1</v>
      </c>
      <c r="V66">
        <f>LARGE(TabAux[[#This Row],[Lista1]:[Lista12]],V$1)</f>
        <v>8.85</v>
      </c>
      <c r="W66">
        <f>LARGE(TabAux[[#This Row],[Lista1]:[Lista12]],W$1)</f>
        <v>8.1</v>
      </c>
      <c r="X66">
        <f>LARGE(TabAux[[#This Row],[Lista1]:[Lista12]],X$1)</f>
        <v>7.35</v>
      </c>
      <c r="Y66">
        <f>LARGE(TabAux[[#This Row],[Lista1]:[Lista12]],Y$1)</f>
        <v>5.4</v>
      </c>
      <c r="Z66">
        <f>LARGE(TabAux[[#This Row],[Lista1]:[Lista12]],Z$1)</f>
        <v>4.8</v>
      </c>
      <c r="AA66">
        <f>LARGE(TabAux[[#This Row],[Lista1]:[Lista12]],AA$1)</f>
        <v>0</v>
      </c>
      <c r="AB66">
        <f>LARGE(TabAux[[#This Row],[Lista1]:[Lista12]],AB$1)</f>
        <v>0</v>
      </c>
      <c r="AC66">
        <f>LARGE(TabAux[[#This Row],[Lista1]:[Lista12]],AC$1)</f>
        <v>0</v>
      </c>
      <c r="AD66">
        <f>LARGE(TabAux[[#This Row],[Lista1]:[Lista12]],AD$1)</f>
        <v>0</v>
      </c>
      <c r="AE66">
        <f>LARGE(TabAux[[#This Row],[Lista1]:[Lista12]],AE$1)</f>
        <v>0</v>
      </c>
    </row>
    <row r="67" spans="1:31" x14ac:dyDescent="0.2">
      <c r="A67" s="4">
        <v>66</v>
      </c>
      <c r="B67" s="4" t="s">
        <v>154</v>
      </c>
      <c r="C67" s="4" t="s">
        <v>16</v>
      </c>
      <c r="D67" s="4" t="s">
        <v>17</v>
      </c>
      <c r="E67" s="4" t="s">
        <v>155</v>
      </c>
      <c r="F67" s="3">
        <v>7.55</v>
      </c>
      <c r="G67" s="3">
        <v>7.85</v>
      </c>
      <c r="H67" s="3">
        <v>7.8</v>
      </c>
      <c r="I67" s="3">
        <v>6.9</v>
      </c>
      <c r="J67" s="3">
        <v>0</v>
      </c>
      <c r="K67" s="3">
        <v>7.1</v>
      </c>
      <c r="L67" s="3">
        <v>7.25</v>
      </c>
      <c r="M67" s="3">
        <v>7.2</v>
      </c>
      <c r="N67" s="3">
        <v>0</v>
      </c>
      <c r="O67" s="3">
        <v>6.9</v>
      </c>
      <c r="P67" s="3">
        <v>3.7</v>
      </c>
      <c r="Q67" s="3">
        <v>0</v>
      </c>
      <c r="R67" s="6">
        <f t="shared" ref="R67:R94" si="3">(SUM(F67:P67)-MINA(F67:P67))/10</f>
        <v>6.2250000000000005</v>
      </c>
      <c r="S67" s="6">
        <f t="shared" si="2"/>
        <v>0</v>
      </c>
      <c r="T67" s="6"/>
      <c r="U67">
        <f>LARGE(TabAux[[#This Row],[Lista1]:[Lista12]],U$1)</f>
        <v>7.85</v>
      </c>
      <c r="V67">
        <f>LARGE(TabAux[[#This Row],[Lista1]:[Lista12]],V$1)</f>
        <v>7.8</v>
      </c>
      <c r="W67">
        <f>LARGE(TabAux[[#This Row],[Lista1]:[Lista12]],W$1)</f>
        <v>7.55</v>
      </c>
      <c r="X67">
        <f>LARGE(TabAux[[#This Row],[Lista1]:[Lista12]],X$1)</f>
        <v>7.25</v>
      </c>
      <c r="Y67">
        <f>LARGE(TabAux[[#This Row],[Lista1]:[Lista12]],Y$1)</f>
        <v>7.2</v>
      </c>
      <c r="Z67">
        <f>LARGE(TabAux[[#This Row],[Lista1]:[Lista12]],Z$1)</f>
        <v>7.1</v>
      </c>
      <c r="AA67">
        <f>LARGE(TabAux[[#This Row],[Lista1]:[Lista12]],AA$1)</f>
        <v>6.9</v>
      </c>
      <c r="AB67">
        <f>LARGE(TabAux[[#This Row],[Lista1]:[Lista12]],AB$1)</f>
        <v>6.9</v>
      </c>
      <c r="AC67">
        <f>LARGE(TabAux[[#This Row],[Lista1]:[Lista12]],AC$1)</f>
        <v>3.7</v>
      </c>
      <c r="AD67">
        <f>LARGE(TabAux[[#This Row],[Lista1]:[Lista12]],AD$1)</f>
        <v>0</v>
      </c>
      <c r="AE67">
        <f>LARGE(TabAux[[#This Row],[Lista1]:[Lista12]],AE$1)</f>
        <v>0</v>
      </c>
    </row>
    <row r="68" spans="1:31" x14ac:dyDescent="0.2">
      <c r="A68" s="4">
        <v>67</v>
      </c>
      <c r="B68" s="4" t="s">
        <v>156</v>
      </c>
      <c r="C68" s="4" t="s">
        <v>16</v>
      </c>
      <c r="D68" s="4" t="s">
        <v>17</v>
      </c>
      <c r="E68" s="4" t="s">
        <v>157</v>
      </c>
      <c r="F68" s="3">
        <v>7.6</v>
      </c>
      <c r="G68" s="3">
        <v>7.6</v>
      </c>
      <c r="H68" s="3">
        <v>5.9</v>
      </c>
      <c r="I68" s="3">
        <v>4</v>
      </c>
      <c r="J68" s="3">
        <v>3.15</v>
      </c>
      <c r="K68" s="3">
        <v>8.4</v>
      </c>
      <c r="L68" s="3">
        <v>0</v>
      </c>
      <c r="M68" s="3">
        <v>8.6</v>
      </c>
      <c r="N68" s="3">
        <v>4.9000000000000004</v>
      </c>
      <c r="O68" s="3">
        <v>3.8</v>
      </c>
      <c r="P68" s="3">
        <v>0</v>
      </c>
      <c r="Q68" s="3">
        <v>0</v>
      </c>
      <c r="R68" s="6">
        <f t="shared" si="3"/>
        <v>5.3949999999999996</v>
      </c>
      <c r="S68" s="6">
        <f t="shared" si="2"/>
        <v>0</v>
      </c>
      <c r="T68" s="6"/>
      <c r="U68">
        <f>LARGE(TabAux[[#This Row],[Lista1]:[Lista12]],U$1)</f>
        <v>8.6</v>
      </c>
      <c r="V68">
        <f>LARGE(TabAux[[#This Row],[Lista1]:[Lista12]],V$1)</f>
        <v>8.4</v>
      </c>
      <c r="W68">
        <f>LARGE(TabAux[[#This Row],[Lista1]:[Lista12]],W$1)</f>
        <v>7.6</v>
      </c>
      <c r="X68">
        <f>LARGE(TabAux[[#This Row],[Lista1]:[Lista12]],X$1)</f>
        <v>7.6</v>
      </c>
      <c r="Y68">
        <f>LARGE(TabAux[[#This Row],[Lista1]:[Lista12]],Y$1)</f>
        <v>5.9</v>
      </c>
      <c r="Z68">
        <f>LARGE(TabAux[[#This Row],[Lista1]:[Lista12]],Z$1)</f>
        <v>4.9000000000000004</v>
      </c>
      <c r="AA68">
        <f>LARGE(TabAux[[#This Row],[Lista1]:[Lista12]],AA$1)</f>
        <v>4</v>
      </c>
      <c r="AB68">
        <f>LARGE(TabAux[[#This Row],[Lista1]:[Lista12]],AB$1)</f>
        <v>3.8</v>
      </c>
      <c r="AC68">
        <f>LARGE(TabAux[[#This Row],[Lista1]:[Lista12]],AC$1)</f>
        <v>3.15</v>
      </c>
      <c r="AD68">
        <f>LARGE(TabAux[[#This Row],[Lista1]:[Lista12]],AD$1)</f>
        <v>0</v>
      </c>
      <c r="AE68">
        <f>LARGE(TabAux[[#This Row],[Lista1]:[Lista12]],AE$1)</f>
        <v>0</v>
      </c>
    </row>
    <row r="69" spans="1:31" x14ac:dyDescent="0.2">
      <c r="A69" s="4">
        <v>68</v>
      </c>
      <c r="B69" s="4" t="s">
        <v>158</v>
      </c>
      <c r="C69" s="4" t="s">
        <v>93</v>
      </c>
      <c r="D69" s="4" t="s">
        <v>17</v>
      </c>
      <c r="E69" s="4" t="s">
        <v>159</v>
      </c>
      <c r="F69" s="3">
        <v>7.45</v>
      </c>
      <c r="G69" s="3">
        <v>4.4000000000000004</v>
      </c>
      <c r="H69" s="3">
        <v>6.8</v>
      </c>
      <c r="I69" s="3">
        <v>4.4000000000000004</v>
      </c>
      <c r="J69" s="3">
        <v>0</v>
      </c>
      <c r="K69" s="3">
        <v>0</v>
      </c>
      <c r="L69" s="3">
        <v>9.25</v>
      </c>
      <c r="M69" s="3">
        <v>8.9</v>
      </c>
      <c r="N69" s="3">
        <v>7.2</v>
      </c>
      <c r="O69" s="3">
        <v>0</v>
      </c>
      <c r="P69" s="3">
        <v>6.5</v>
      </c>
      <c r="Q69" s="3">
        <v>0</v>
      </c>
      <c r="R69" s="6">
        <f t="shared" si="3"/>
        <v>5.49</v>
      </c>
      <c r="S69" s="6">
        <f t="shared" si="2"/>
        <v>0</v>
      </c>
      <c r="T69" s="6"/>
      <c r="U69">
        <f>LARGE(TabAux[[#This Row],[Lista1]:[Lista12]],U$1)</f>
        <v>9.25</v>
      </c>
      <c r="V69">
        <f>LARGE(TabAux[[#This Row],[Lista1]:[Lista12]],V$1)</f>
        <v>8.9</v>
      </c>
      <c r="W69">
        <f>LARGE(TabAux[[#This Row],[Lista1]:[Lista12]],W$1)</f>
        <v>7.45</v>
      </c>
      <c r="X69">
        <f>LARGE(TabAux[[#This Row],[Lista1]:[Lista12]],X$1)</f>
        <v>7.2</v>
      </c>
      <c r="Y69">
        <f>LARGE(TabAux[[#This Row],[Lista1]:[Lista12]],Y$1)</f>
        <v>6.8</v>
      </c>
      <c r="Z69">
        <f>LARGE(TabAux[[#This Row],[Lista1]:[Lista12]],Z$1)</f>
        <v>6.5</v>
      </c>
      <c r="AA69">
        <f>LARGE(TabAux[[#This Row],[Lista1]:[Lista12]],AA$1)</f>
        <v>4.4000000000000004</v>
      </c>
      <c r="AB69">
        <f>LARGE(TabAux[[#This Row],[Lista1]:[Lista12]],AB$1)</f>
        <v>4.4000000000000004</v>
      </c>
      <c r="AC69">
        <f>LARGE(TabAux[[#This Row],[Lista1]:[Lista12]],AC$1)</f>
        <v>0</v>
      </c>
      <c r="AD69">
        <f>LARGE(TabAux[[#This Row],[Lista1]:[Lista12]],AD$1)</f>
        <v>0</v>
      </c>
      <c r="AE69">
        <f>LARGE(TabAux[[#This Row],[Lista1]:[Lista12]],AE$1)</f>
        <v>0</v>
      </c>
    </row>
    <row r="70" spans="1:31" x14ac:dyDescent="0.2">
      <c r="A70" s="4">
        <v>69</v>
      </c>
      <c r="B70" s="4" t="s">
        <v>160</v>
      </c>
      <c r="C70" s="4" t="s">
        <v>16</v>
      </c>
      <c r="D70" s="4" t="s">
        <v>17</v>
      </c>
      <c r="E70" s="4" t="s">
        <v>161</v>
      </c>
      <c r="F70" s="3">
        <v>6.85</v>
      </c>
      <c r="G70" s="3">
        <v>8.75</v>
      </c>
      <c r="H70" s="3">
        <v>8.3000000000000007</v>
      </c>
      <c r="I70" s="3">
        <v>10</v>
      </c>
      <c r="J70" s="3">
        <v>7.9</v>
      </c>
      <c r="K70" s="3">
        <v>7.7</v>
      </c>
      <c r="L70" s="3">
        <v>9.6</v>
      </c>
      <c r="M70" s="3">
        <v>5.8</v>
      </c>
      <c r="N70" s="3">
        <v>8.1</v>
      </c>
      <c r="O70" s="3">
        <v>8</v>
      </c>
      <c r="P70" s="3">
        <v>0</v>
      </c>
      <c r="Q70" s="3">
        <v>0</v>
      </c>
      <c r="R70" s="6">
        <f t="shared" si="3"/>
        <v>8.1</v>
      </c>
      <c r="S70" s="6">
        <f t="shared" si="2"/>
        <v>0</v>
      </c>
      <c r="T70" s="6"/>
      <c r="U70">
        <f>LARGE(TabAux[[#This Row],[Lista1]:[Lista12]],U$1)</f>
        <v>10</v>
      </c>
      <c r="V70">
        <f>LARGE(TabAux[[#This Row],[Lista1]:[Lista12]],V$1)</f>
        <v>9.6</v>
      </c>
      <c r="W70">
        <f>LARGE(TabAux[[#This Row],[Lista1]:[Lista12]],W$1)</f>
        <v>8.75</v>
      </c>
      <c r="X70">
        <f>LARGE(TabAux[[#This Row],[Lista1]:[Lista12]],X$1)</f>
        <v>8.3000000000000007</v>
      </c>
      <c r="Y70">
        <f>LARGE(TabAux[[#This Row],[Lista1]:[Lista12]],Y$1)</f>
        <v>8.1</v>
      </c>
      <c r="Z70">
        <f>LARGE(TabAux[[#This Row],[Lista1]:[Lista12]],Z$1)</f>
        <v>8</v>
      </c>
      <c r="AA70">
        <f>LARGE(TabAux[[#This Row],[Lista1]:[Lista12]],AA$1)</f>
        <v>7.9</v>
      </c>
      <c r="AB70">
        <f>LARGE(TabAux[[#This Row],[Lista1]:[Lista12]],AB$1)</f>
        <v>7.7</v>
      </c>
      <c r="AC70">
        <f>LARGE(TabAux[[#This Row],[Lista1]:[Lista12]],AC$1)</f>
        <v>6.85</v>
      </c>
      <c r="AD70">
        <f>LARGE(TabAux[[#This Row],[Lista1]:[Lista12]],AD$1)</f>
        <v>5.8</v>
      </c>
      <c r="AE70">
        <f>LARGE(TabAux[[#This Row],[Lista1]:[Lista12]],AE$1)</f>
        <v>0</v>
      </c>
    </row>
    <row r="71" spans="1:31" x14ac:dyDescent="0.2">
      <c r="A71" s="4">
        <v>70</v>
      </c>
      <c r="B71" s="4" t="s">
        <v>162</v>
      </c>
      <c r="C71" s="4" t="s">
        <v>16</v>
      </c>
      <c r="D71" s="4" t="s">
        <v>17</v>
      </c>
      <c r="E71" s="4" t="s">
        <v>163</v>
      </c>
      <c r="F71" s="3">
        <v>8.0500000000000007</v>
      </c>
      <c r="G71" s="3">
        <v>8.75</v>
      </c>
      <c r="H71" s="3">
        <v>8.1999999999999993</v>
      </c>
      <c r="I71" s="3">
        <v>8.6999999999999993</v>
      </c>
      <c r="J71" s="3">
        <v>0.96</v>
      </c>
      <c r="K71" s="3">
        <v>2.6</v>
      </c>
      <c r="L71" s="3">
        <v>8.5500000000000007</v>
      </c>
      <c r="M71" s="3">
        <v>8.5</v>
      </c>
      <c r="N71" s="3">
        <v>5.6</v>
      </c>
      <c r="O71" s="3">
        <v>7</v>
      </c>
      <c r="P71" s="3">
        <v>4.9000000000000004</v>
      </c>
      <c r="Q71" s="3">
        <v>0</v>
      </c>
      <c r="R71" s="6">
        <f t="shared" si="3"/>
        <v>7.0850000000000009</v>
      </c>
      <c r="S71" s="6">
        <f t="shared" si="2"/>
        <v>0.96</v>
      </c>
      <c r="T71" s="6"/>
      <c r="U71">
        <f>LARGE(TabAux[[#This Row],[Lista1]:[Lista12]],U$1)</f>
        <v>8.75</v>
      </c>
      <c r="V71">
        <f>LARGE(TabAux[[#This Row],[Lista1]:[Lista12]],V$1)</f>
        <v>8.6999999999999993</v>
      </c>
      <c r="W71">
        <f>LARGE(TabAux[[#This Row],[Lista1]:[Lista12]],W$1)</f>
        <v>8.5500000000000007</v>
      </c>
      <c r="X71">
        <f>LARGE(TabAux[[#This Row],[Lista1]:[Lista12]],X$1)</f>
        <v>8.5</v>
      </c>
      <c r="Y71">
        <f>LARGE(TabAux[[#This Row],[Lista1]:[Lista12]],Y$1)</f>
        <v>8.1999999999999993</v>
      </c>
      <c r="Z71">
        <f>LARGE(TabAux[[#This Row],[Lista1]:[Lista12]],Z$1)</f>
        <v>8.0500000000000007</v>
      </c>
      <c r="AA71">
        <f>LARGE(TabAux[[#This Row],[Lista1]:[Lista12]],AA$1)</f>
        <v>7</v>
      </c>
      <c r="AB71">
        <f>LARGE(TabAux[[#This Row],[Lista1]:[Lista12]],AB$1)</f>
        <v>5.6</v>
      </c>
      <c r="AC71">
        <f>LARGE(TabAux[[#This Row],[Lista1]:[Lista12]],AC$1)</f>
        <v>4.9000000000000004</v>
      </c>
      <c r="AD71">
        <f>LARGE(TabAux[[#This Row],[Lista1]:[Lista12]],AD$1)</f>
        <v>2.6</v>
      </c>
      <c r="AE71">
        <f>LARGE(TabAux[[#This Row],[Lista1]:[Lista12]],AE$1)</f>
        <v>0.96</v>
      </c>
    </row>
    <row r="72" spans="1:31" x14ac:dyDescent="0.2">
      <c r="A72" s="4">
        <v>71</v>
      </c>
      <c r="B72" s="4" t="s">
        <v>164</v>
      </c>
      <c r="C72" s="4" t="s">
        <v>16</v>
      </c>
      <c r="D72" s="4" t="s">
        <v>17</v>
      </c>
      <c r="E72" s="4" t="s">
        <v>165</v>
      </c>
      <c r="F72" s="3">
        <v>6.35</v>
      </c>
      <c r="G72" s="3">
        <v>7.85</v>
      </c>
      <c r="H72" s="3">
        <v>8.3000000000000007</v>
      </c>
      <c r="I72" s="3">
        <v>10</v>
      </c>
      <c r="J72" s="3">
        <v>7.9</v>
      </c>
      <c r="K72" s="3">
        <v>7.7</v>
      </c>
      <c r="L72" s="3">
        <v>9.6</v>
      </c>
      <c r="M72" s="3">
        <v>5.8</v>
      </c>
      <c r="N72" s="3">
        <v>8.1</v>
      </c>
      <c r="O72" s="3">
        <v>9.8000000000000007</v>
      </c>
      <c r="P72" s="3">
        <v>8.1999999999999993</v>
      </c>
      <c r="Q72" s="3">
        <v>0</v>
      </c>
      <c r="R72" s="6">
        <f t="shared" si="3"/>
        <v>8.379999999999999</v>
      </c>
      <c r="S72" s="6">
        <f t="shared" si="2"/>
        <v>5.8</v>
      </c>
      <c r="T72" s="6"/>
      <c r="U72">
        <f>LARGE(TabAux[[#This Row],[Lista1]:[Lista12]],U$1)</f>
        <v>10</v>
      </c>
      <c r="V72">
        <f>LARGE(TabAux[[#This Row],[Lista1]:[Lista12]],V$1)</f>
        <v>9.8000000000000007</v>
      </c>
      <c r="W72">
        <f>LARGE(TabAux[[#This Row],[Lista1]:[Lista12]],W$1)</f>
        <v>9.6</v>
      </c>
      <c r="X72">
        <f>LARGE(TabAux[[#This Row],[Lista1]:[Lista12]],X$1)</f>
        <v>8.3000000000000007</v>
      </c>
      <c r="Y72">
        <f>LARGE(TabAux[[#This Row],[Lista1]:[Lista12]],Y$1)</f>
        <v>8.1999999999999993</v>
      </c>
      <c r="Z72">
        <f>LARGE(TabAux[[#This Row],[Lista1]:[Lista12]],Z$1)</f>
        <v>8.1</v>
      </c>
      <c r="AA72">
        <f>LARGE(TabAux[[#This Row],[Lista1]:[Lista12]],AA$1)</f>
        <v>7.9</v>
      </c>
      <c r="AB72">
        <f>LARGE(TabAux[[#This Row],[Lista1]:[Lista12]],AB$1)</f>
        <v>7.85</v>
      </c>
      <c r="AC72">
        <f>LARGE(TabAux[[#This Row],[Lista1]:[Lista12]],AC$1)</f>
        <v>7.7</v>
      </c>
      <c r="AD72">
        <f>LARGE(TabAux[[#This Row],[Lista1]:[Lista12]],AD$1)</f>
        <v>6.35</v>
      </c>
      <c r="AE72">
        <f>LARGE(TabAux[[#This Row],[Lista1]:[Lista12]],AE$1)</f>
        <v>5.8</v>
      </c>
    </row>
    <row r="73" spans="1:31" x14ac:dyDescent="0.2">
      <c r="A73" s="4">
        <v>72</v>
      </c>
      <c r="B73" s="4" t="s">
        <v>166</v>
      </c>
      <c r="C73" s="4" t="s">
        <v>16</v>
      </c>
      <c r="D73" s="4" t="s">
        <v>17</v>
      </c>
      <c r="E73" s="4" t="s">
        <v>167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6">
        <f t="shared" si="3"/>
        <v>0</v>
      </c>
      <c r="S73" s="6">
        <f t="shared" si="2"/>
        <v>0</v>
      </c>
      <c r="T73" s="6"/>
      <c r="U73">
        <f>LARGE(TabAux[[#This Row],[Lista1]:[Lista12]],U$1)</f>
        <v>0</v>
      </c>
      <c r="V73">
        <f>LARGE(TabAux[[#This Row],[Lista1]:[Lista12]],V$1)</f>
        <v>0</v>
      </c>
      <c r="W73">
        <f>LARGE(TabAux[[#This Row],[Lista1]:[Lista12]],W$1)</f>
        <v>0</v>
      </c>
      <c r="X73">
        <f>LARGE(TabAux[[#This Row],[Lista1]:[Lista12]],X$1)</f>
        <v>0</v>
      </c>
      <c r="Y73">
        <f>LARGE(TabAux[[#This Row],[Lista1]:[Lista12]],Y$1)</f>
        <v>0</v>
      </c>
      <c r="Z73">
        <f>LARGE(TabAux[[#This Row],[Lista1]:[Lista12]],Z$1)</f>
        <v>0</v>
      </c>
      <c r="AA73">
        <f>LARGE(TabAux[[#This Row],[Lista1]:[Lista12]],AA$1)</f>
        <v>0</v>
      </c>
      <c r="AB73">
        <f>LARGE(TabAux[[#This Row],[Lista1]:[Lista12]],AB$1)</f>
        <v>0</v>
      </c>
      <c r="AC73">
        <f>LARGE(TabAux[[#This Row],[Lista1]:[Lista12]],AC$1)</f>
        <v>0</v>
      </c>
      <c r="AD73">
        <f>LARGE(TabAux[[#This Row],[Lista1]:[Lista12]],AD$1)</f>
        <v>0</v>
      </c>
      <c r="AE73">
        <f>LARGE(TabAux[[#This Row],[Lista1]:[Lista12]],AE$1)</f>
        <v>0</v>
      </c>
    </row>
    <row r="74" spans="1:31" x14ac:dyDescent="0.2">
      <c r="A74" s="4">
        <v>73</v>
      </c>
      <c r="B74" s="4" t="s">
        <v>168</v>
      </c>
      <c r="C74" s="4" t="s">
        <v>16</v>
      </c>
      <c r="D74" s="4" t="s">
        <v>17</v>
      </c>
      <c r="E74" s="4" t="s">
        <v>169</v>
      </c>
      <c r="F74" s="3">
        <v>8.3000000000000007</v>
      </c>
      <c r="G74" s="3">
        <v>7.85</v>
      </c>
      <c r="H74" s="3">
        <v>7.8</v>
      </c>
      <c r="I74" s="3">
        <v>6.9</v>
      </c>
      <c r="J74" s="3">
        <v>0</v>
      </c>
      <c r="K74" s="3">
        <v>7.1</v>
      </c>
      <c r="L74" s="3">
        <v>7.25</v>
      </c>
      <c r="M74" s="3">
        <v>7.2</v>
      </c>
      <c r="N74" s="3">
        <v>0</v>
      </c>
      <c r="O74" s="3">
        <v>6.9</v>
      </c>
      <c r="P74" s="3">
        <v>3.7</v>
      </c>
      <c r="Q74" s="3">
        <v>0</v>
      </c>
      <c r="R74" s="6">
        <f t="shared" si="3"/>
        <v>6.3000000000000007</v>
      </c>
      <c r="S74" s="6">
        <f t="shared" si="2"/>
        <v>0</v>
      </c>
      <c r="T74" s="6"/>
      <c r="U74">
        <f>LARGE(TabAux[[#This Row],[Lista1]:[Lista12]],U$1)</f>
        <v>8.3000000000000007</v>
      </c>
      <c r="V74">
        <f>LARGE(TabAux[[#This Row],[Lista1]:[Lista12]],V$1)</f>
        <v>7.85</v>
      </c>
      <c r="W74">
        <f>LARGE(TabAux[[#This Row],[Lista1]:[Lista12]],W$1)</f>
        <v>7.8</v>
      </c>
      <c r="X74">
        <f>LARGE(TabAux[[#This Row],[Lista1]:[Lista12]],X$1)</f>
        <v>7.25</v>
      </c>
      <c r="Y74">
        <f>LARGE(TabAux[[#This Row],[Lista1]:[Lista12]],Y$1)</f>
        <v>7.2</v>
      </c>
      <c r="Z74">
        <f>LARGE(TabAux[[#This Row],[Lista1]:[Lista12]],Z$1)</f>
        <v>7.1</v>
      </c>
      <c r="AA74">
        <f>LARGE(TabAux[[#This Row],[Lista1]:[Lista12]],AA$1)</f>
        <v>6.9</v>
      </c>
      <c r="AB74">
        <f>LARGE(TabAux[[#This Row],[Lista1]:[Lista12]],AB$1)</f>
        <v>6.9</v>
      </c>
      <c r="AC74">
        <f>LARGE(TabAux[[#This Row],[Lista1]:[Lista12]],AC$1)</f>
        <v>3.7</v>
      </c>
      <c r="AD74">
        <f>LARGE(TabAux[[#This Row],[Lista1]:[Lista12]],AD$1)</f>
        <v>0</v>
      </c>
      <c r="AE74">
        <f>LARGE(TabAux[[#This Row],[Lista1]:[Lista12]],AE$1)</f>
        <v>0</v>
      </c>
    </row>
    <row r="75" spans="1:31" x14ac:dyDescent="0.2">
      <c r="A75" s="4">
        <v>74</v>
      </c>
      <c r="B75" s="4" t="s">
        <v>170</v>
      </c>
      <c r="C75" s="4" t="s">
        <v>93</v>
      </c>
      <c r="D75" s="4" t="s">
        <v>17</v>
      </c>
      <c r="E75" s="4" t="s">
        <v>171</v>
      </c>
      <c r="F75" s="3">
        <v>8.6999999999999993</v>
      </c>
      <c r="G75" s="3">
        <v>6.6</v>
      </c>
      <c r="H75" s="3">
        <v>7.7</v>
      </c>
      <c r="I75" s="3">
        <v>9.6</v>
      </c>
      <c r="J75" s="3">
        <v>0</v>
      </c>
      <c r="K75" s="3">
        <v>7.9</v>
      </c>
      <c r="L75" s="3">
        <v>8.5500000000000007</v>
      </c>
      <c r="M75" s="3">
        <v>4.7</v>
      </c>
      <c r="N75" s="3">
        <v>3.2</v>
      </c>
      <c r="O75" s="3">
        <v>5.5</v>
      </c>
      <c r="P75" s="3">
        <v>4.2</v>
      </c>
      <c r="Q75" s="3">
        <v>0</v>
      </c>
      <c r="R75" s="6">
        <f t="shared" si="3"/>
        <v>6.6650000000000009</v>
      </c>
      <c r="S75" s="6">
        <f t="shared" si="2"/>
        <v>0</v>
      </c>
      <c r="T75" s="6"/>
      <c r="U75">
        <f>LARGE(TabAux[[#This Row],[Lista1]:[Lista12]],U$1)</f>
        <v>9.6</v>
      </c>
      <c r="V75">
        <f>LARGE(TabAux[[#This Row],[Lista1]:[Lista12]],V$1)</f>
        <v>8.6999999999999993</v>
      </c>
      <c r="W75">
        <f>LARGE(TabAux[[#This Row],[Lista1]:[Lista12]],W$1)</f>
        <v>8.5500000000000007</v>
      </c>
      <c r="X75">
        <f>LARGE(TabAux[[#This Row],[Lista1]:[Lista12]],X$1)</f>
        <v>7.9</v>
      </c>
      <c r="Y75">
        <f>LARGE(TabAux[[#This Row],[Lista1]:[Lista12]],Y$1)</f>
        <v>7.7</v>
      </c>
      <c r="Z75">
        <f>LARGE(TabAux[[#This Row],[Lista1]:[Lista12]],Z$1)</f>
        <v>6.6</v>
      </c>
      <c r="AA75">
        <f>LARGE(TabAux[[#This Row],[Lista1]:[Lista12]],AA$1)</f>
        <v>5.5</v>
      </c>
      <c r="AB75">
        <f>LARGE(TabAux[[#This Row],[Lista1]:[Lista12]],AB$1)</f>
        <v>4.7</v>
      </c>
      <c r="AC75">
        <f>LARGE(TabAux[[#This Row],[Lista1]:[Lista12]],AC$1)</f>
        <v>4.2</v>
      </c>
      <c r="AD75">
        <f>LARGE(TabAux[[#This Row],[Lista1]:[Lista12]],AD$1)</f>
        <v>3.2</v>
      </c>
      <c r="AE75">
        <f>LARGE(TabAux[[#This Row],[Lista1]:[Lista12]],AE$1)</f>
        <v>0</v>
      </c>
    </row>
    <row r="76" spans="1:31" x14ac:dyDescent="0.2">
      <c r="A76" s="4">
        <v>75</v>
      </c>
      <c r="B76" s="4" t="s">
        <v>172</v>
      </c>
      <c r="C76" s="4" t="s">
        <v>16</v>
      </c>
      <c r="D76" s="4" t="s">
        <v>17</v>
      </c>
      <c r="E76" s="4" t="s">
        <v>173</v>
      </c>
      <c r="F76" s="3">
        <v>7.2</v>
      </c>
      <c r="G76" s="3">
        <v>9.3000000000000007</v>
      </c>
      <c r="H76" s="3">
        <v>7.1</v>
      </c>
      <c r="I76" s="3">
        <v>8</v>
      </c>
      <c r="J76" s="3">
        <v>9.0500000000000007</v>
      </c>
      <c r="K76" s="3">
        <v>7.9</v>
      </c>
      <c r="L76" s="3">
        <v>7.75</v>
      </c>
      <c r="M76" s="3">
        <v>7</v>
      </c>
      <c r="N76" s="3">
        <v>7.4</v>
      </c>
      <c r="O76" s="3">
        <v>9.4</v>
      </c>
      <c r="P76" s="3">
        <v>10</v>
      </c>
      <c r="Q76" s="3">
        <v>0</v>
      </c>
      <c r="R76" s="6">
        <f t="shared" si="3"/>
        <v>8.31</v>
      </c>
      <c r="S76" s="6">
        <f t="shared" si="2"/>
        <v>7</v>
      </c>
      <c r="T76" s="6"/>
      <c r="U76">
        <f>LARGE(TabAux[[#This Row],[Lista1]:[Lista12]],U$1)</f>
        <v>10</v>
      </c>
      <c r="V76">
        <f>LARGE(TabAux[[#This Row],[Lista1]:[Lista12]],V$1)</f>
        <v>9.4</v>
      </c>
      <c r="W76">
        <f>LARGE(TabAux[[#This Row],[Lista1]:[Lista12]],W$1)</f>
        <v>9.3000000000000007</v>
      </c>
      <c r="X76">
        <f>LARGE(TabAux[[#This Row],[Lista1]:[Lista12]],X$1)</f>
        <v>9.0500000000000007</v>
      </c>
      <c r="Y76">
        <f>LARGE(TabAux[[#This Row],[Lista1]:[Lista12]],Y$1)</f>
        <v>8</v>
      </c>
      <c r="Z76">
        <f>LARGE(TabAux[[#This Row],[Lista1]:[Lista12]],Z$1)</f>
        <v>7.9</v>
      </c>
      <c r="AA76">
        <f>LARGE(TabAux[[#This Row],[Lista1]:[Lista12]],AA$1)</f>
        <v>7.75</v>
      </c>
      <c r="AB76">
        <f>LARGE(TabAux[[#This Row],[Lista1]:[Lista12]],AB$1)</f>
        <v>7.4</v>
      </c>
      <c r="AC76">
        <f>LARGE(TabAux[[#This Row],[Lista1]:[Lista12]],AC$1)</f>
        <v>7.2</v>
      </c>
      <c r="AD76">
        <f>LARGE(TabAux[[#This Row],[Lista1]:[Lista12]],AD$1)</f>
        <v>7.1</v>
      </c>
      <c r="AE76">
        <f>LARGE(TabAux[[#This Row],[Lista1]:[Lista12]],AE$1)</f>
        <v>7</v>
      </c>
    </row>
    <row r="77" spans="1:31" x14ac:dyDescent="0.2">
      <c r="A77" s="4">
        <v>76</v>
      </c>
      <c r="B77" s="4" t="s">
        <v>174</v>
      </c>
      <c r="C77" s="4" t="s">
        <v>16</v>
      </c>
      <c r="D77" s="4" t="s">
        <v>17</v>
      </c>
      <c r="E77" s="4" t="s">
        <v>175</v>
      </c>
      <c r="F77" s="3">
        <v>8.75</v>
      </c>
      <c r="G77" s="3">
        <v>7.55</v>
      </c>
      <c r="H77" s="3">
        <v>7.6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6">
        <f t="shared" si="3"/>
        <v>2.3899999999999997</v>
      </c>
      <c r="S77" s="6">
        <f t="shared" si="2"/>
        <v>0</v>
      </c>
      <c r="T77" s="6"/>
      <c r="U77">
        <f>LARGE(TabAux[[#This Row],[Lista1]:[Lista12]],U$1)</f>
        <v>8.75</v>
      </c>
      <c r="V77">
        <f>LARGE(TabAux[[#This Row],[Lista1]:[Lista12]],V$1)</f>
        <v>7.6</v>
      </c>
      <c r="W77">
        <f>LARGE(TabAux[[#This Row],[Lista1]:[Lista12]],W$1)</f>
        <v>7.55</v>
      </c>
      <c r="X77">
        <f>LARGE(TabAux[[#This Row],[Lista1]:[Lista12]],X$1)</f>
        <v>0</v>
      </c>
      <c r="Y77">
        <f>LARGE(TabAux[[#This Row],[Lista1]:[Lista12]],Y$1)</f>
        <v>0</v>
      </c>
      <c r="Z77">
        <f>LARGE(TabAux[[#This Row],[Lista1]:[Lista12]],Z$1)</f>
        <v>0</v>
      </c>
      <c r="AA77">
        <f>LARGE(TabAux[[#This Row],[Lista1]:[Lista12]],AA$1)</f>
        <v>0</v>
      </c>
      <c r="AB77">
        <f>LARGE(TabAux[[#This Row],[Lista1]:[Lista12]],AB$1)</f>
        <v>0</v>
      </c>
      <c r="AC77">
        <f>LARGE(TabAux[[#This Row],[Lista1]:[Lista12]],AC$1)</f>
        <v>0</v>
      </c>
      <c r="AD77">
        <f>LARGE(TabAux[[#This Row],[Lista1]:[Lista12]],AD$1)</f>
        <v>0</v>
      </c>
      <c r="AE77">
        <f>LARGE(TabAux[[#This Row],[Lista1]:[Lista12]],AE$1)</f>
        <v>0</v>
      </c>
    </row>
    <row r="78" spans="1:31" x14ac:dyDescent="0.2">
      <c r="A78" s="4">
        <v>77</v>
      </c>
      <c r="B78" s="4" t="s">
        <v>176</v>
      </c>
      <c r="C78" s="4" t="s">
        <v>23</v>
      </c>
      <c r="D78" s="4" t="s">
        <v>17</v>
      </c>
      <c r="E78" s="4" t="s">
        <v>177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6">
        <f t="shared" si="3"/>
        <v>0</v>
      </c>
      <c r="S78" s="6">
        <f t="shared" si="2"/>
        <v>0</v>
      </c>
      <c r="T78" s="6"/>
      <c r="U78">
        <f>LARGE(TabAux[[#This Row],[Lista1]:[Lista12]],U$1)</f>
        <v>0</v>
      </c>
      <c r="V78">
        <f>LARGE(TabAux[[#This Row],[Lista1]:[Lista12]],V$1)</f>
        <v>0</v>
      </c>
      <c r="W78">
        <f>LARGE(TabAux[[#This Row],[Lista1]:[Lista12]],W$1)</f>
        <v>0</v>
      </c>
      <c r="X78">
        <f>LARGE(TabAux[[#This Row],[Lista1]:[Lista12]],X$1)</f>
        <v>0</v>
      </c>
      <c r="Y78">
        <f>LARGE(TabAux[[#This Row],[Lista1]:[Lista12]],Y$1)</f>
        <v>0</v>
      </c>
      <c r="Z78">
        <f>LARGE(TabAux[[#This Row],[Lista1]:[Lista12]],Z$1)</f>
        <v>0</v>
      </c>
      <c r="AA78">
        <f>LARGE(TabAux[[#This Row],[Lista1]:[Lista12]],AA$1)</f>
        <v>0</v>
      </c>
      <c r="AB78">
        <f>LARGE(TabAux[[#This Row],[Lista1]:[Lista12]],AB$1)</f>
        <v>0</v>
      </c>
      <c r="AC78">
        <f>LARGE(TabAux[[#This Row],[Lista1]:[Lista12]],AC$1)</f>
        <v>0</v>
      </c>
      <c r="AD78">
        <f>LARGE(TabAux[[#This Row],[Lista1]:[Lista12]],AD$1)</f>
        <v>0</v>
      </c>
      <c r="AE78">
        <f>LARGE(TabAux[[#This Row],[Lista1]:[Lista12]],AE$1)</f>
        <v>0</v>
      </c>
    </row>
    <row r="79" spans="1:31" x14ac:dyDescent="0.2">
      <c r="A79" s="4">
        <v>78</v>
      </c>
      <c r="B79" s="4" t="s">
        <v>178</v>
      </c>
      <c r="C79" s="4" t="s">
        <v>16</v>
      </c>
      <c r="D79" s="4" t="s">
        <v>17</v>
      </c>
      <c r="E79" s="4" t="s">
        <v>179</v>
      </c>
      <c r="F79" s="3">
        <v>5.4</v>
      </c>
      <c r="G79" s="3">
        <v>0</v>
      </c>
      <c r="H79" s="3">
        <v>7.9</v>
      </c>
      <c r="I79" s="3">
        <v>0</v>
      </c>
      <c r="J79" s="3">
        <v>0.96</v>
      </c>
      <c r="K79" s="3">
        <v>0</v>
      </c>
      <c r="L79" s="3">
        <v>0</v>
      </c>
      <c r="M79" s="3">
        <v>0</v>
      </c>
      <c r="N79" s="3">
        <v>7.9</v>
      </c>
      <c r="O79" s="3">
        <v>9</v>
      </c>
      <c r="P79" s="3">
        <v>8.5</v>
      </c>
      <c r="Q79" s="3">
        <v>0</v>
      </c>
      <c r="R79" s="6">
        <f t="shared" si="3"/>
        <v>3.9660000000000002</v>
      </c>
      <c r="S79" s="6">
        <f t="shared" si="2"/>
        <v>0</v>
      </c>
      <c r="T79" s="6"/>
      <c r="U79">
        <f>LARGE(TabAux[[#This Row],[Lista1]:[Lista12]],U$1)</f>
        <v>9</v>
      </c>
      <c r="V79">
        <f>LARGE(TabAux[[#This Row],[Lista1]:[Lista12]],V$1)</f>
        <v>8.5</v>
      </c>
      <c r="W79">
        <f>LARGE(TabAux[[#This Row],[Lista1]:[Lista12]],W$1)</f>
        <v>7.9</v>
      </c>
      <c r="X79">
        <f>LARGE(TabAux[[#This Row],[Lista1]:[Lista12]],X$1)</f>
        <v>7.9</v>
      </c>
      <c r="Y79">
        <f>LARGE(TabAux[[#This Row],[Lista1]:[Lista12]],Y$1)</f>
        <v>5.4</v>
      </c>
      <c r="Z79">
        <f>LARGE(TabAux[[#This Row],[Lista1]:[Lista12]],Z$1)</f>
        <v>0.96</v>
      </c>
      <c r="AA79">
        <f>LARGE(TabAux[[#This Row],[Lista1]:[Lista12]],AA$1)</f>
        <v>0</v>
      </c>
      <c r="AB79">
        <f>LARGE(TabAux[[#This Row],[Lista1]:[Lista12]],AB$1)</f>
        <v>0</v>
      </c>
      <c r="AC79">
        <f>LARGE(TabAux[[#This Row],[Lista1]:[Lista12]],AC$1)</f>
        <v>0</v>
      </c>
      <c r="AD79">
        <f>LARGE(TabAux[[#This Row],[Lista1]:[Lista12]],AD$1)</f>
        <v>0</v>
      </c>
      <c r="AE79">
        <f>LARGE(TabAux[[#This Row],[Lista1]:[Lista12]],AE$1)</f>
        <v>0</v>
      </c>
    </row>
    <row r="80" spans="1:31" x14ac:dyDescent="0.2">
      <c r="A80" s="4">
        <v>79</v>
      </c>
      <c r="B80" s="4" t="s">
        <v>180</v>
      </c>
      <c r="C80" s="4" t="s">
        <v>16</v>
      </c>
      <c r="D80" s="4" t="s">
        <v>17</v>
      </c>
      <c r="E80" s="4" t="s">
        <v>181</v>
      </c>
      <c r="F80" s="3">
        <v>7.9</v>
      </c>
      <c r="G80" s="3">
        <v>7.5</v>
      </c>
      <c r="H80" s="3">
        <v>8</v>
      </c>
      <c r="I80" s="3">
        <v>7.6</v>
      </c>
      <c r="J80" s="3">
        <v>3.55</v>
      </c>
      <c r="K80" s="3">
        <v>9.5</v>
      </c>
      <c r="L80" s="3">
        <v>8.75</v>
      </c>
      <c r="M80" s="3">
        <v>7.6</v>
      </c>
      <c r="N80" s="3">
        <v>7.6</v>
      </c>
      <c r="O80" s="3">
        <v>8.8000000000000007</v>
      </c>
      <c r="P80" s="3">
        <v>10</v>
      </c>
      <c r="Q80" s="3">
        <v>0</v>
      </c>
      <c r="R80" s="6">
        <f t="shared" si="3"/>
        <v>8.3249999999999993</v>
      </c>
      <c r="S80" s="6">
        <f t="shared" si="2"/>
        <v>3.55</v>
      </c>
      <c r="T80" s="6"/>
      <c r="U80">
        <f>LARGE(TabAux[[#This Row],[Lista1]:[Lista12]],U$1)</f>
        <v>10</v>
      </c>
      <c r="V80">
        <f>LARGE(TabAux[[#This Row],[Lista1]:[Lista12]],V$1)</f>
        <v>9.5</v>
      </c>
      <c r="W80">
        <f>LARGE(TabAux[[#This Row],[Lista1]:[Lista12]],W$1)</f>
        <v>8.8000000000000007</v>
      </c>
      <c r="X80">
        <f>LARGE(TabAux[[#This Row],[Lista1]:[Lista12]],X$1)</f>
        <v>8.75</v>
      </c>
      <c r="Y80">
        <f>LARGE(TabAux[[#This Row],[Lista1]:[Lista12]],Y$1)</f>
        <v>8</v>
      </c>
      <c r="Z80">
        <f>LARGE(TabAux[[#This Row],[Lista1]:[Lista12]],Z$1)</f>
        <v>7.9</v>
      </c>
      <c r="AA80">
        <f>LARGE(TabAux[[#This Row],[Lista1]:[Lista12]],AA$1)</f>
        <v>7.6</v>
      </c>
      <c r="AB80">
        <f>LARGE(TabAux[[#This Row],[Lista1]:[Lista12]],AB$1)</f>
        <v>7.6</v>
      </c>
      <c r="AC80">
        <f>LARGE(TabAux[[#This Row],[Lista1]:[Lista12]],AC$1)</f>
        <v>7.6</v>
      </c>
      <c r="AD80">
        <f>LARGE(TabAux[[#This Row],[Lista1]:[Lista12]],AD$1)</f>
        <v>7.5</v>
      </c>
      <c r="AE80">
        <f>LARGE(TabAux[[#This Row],[Lista1]:[Lista12]],AE$1)</f>
        <v>3.55</v>
      </c>
    </row>
    <row r="81" spans="1:31" x14ac:dyDescent="0.2">
      <c r="A81" s="4">
        <v>80</v>
      </c>
      <c r="B81" s="4" t="s">
        <v>182</v>
      </c>
      <c r="C81" s="4" t="s">
        <v>16</v>
      </c>
      <c r="D81" s="4" t="s">
        <v>17</v>
      </c>
      <c r="E81" s="4" t="s">
        <v>183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6">
        <f t="shared" si="3"/>
        <v>0</v>
      </c>
      <c r="S81" s="6">
        <f t="shared" si="2"/>
        <v>0</v>
      </c>
      <c r="T81" s="6"/>
      <c r="U81">
        <f>LARGE(TabAux[[#This Row],[Lista1]:[Lista12]],U$1)</f>
        <v>0</v>
      </c>
      <c r="V81">
        <f>LARGE(TabAux[[#This Row],[Lista1]:[Lista12]],V$1)</f>
        <v>0</v>
      </c>
      <c r="W81">
        <f>LARGE(TabAux[[#This Row],[Lista1]:[Lista12]],W$1)</f>
        <v>0</v>
      </c>
      <c r="X81">
        <f>LARGE(TabAux[[#This Row],[Lista1]:[Lista12]],X$1)</f>
        <v>0</v>
      </c>
      <c r="Y81">
        <f>LARGE(TabAux[[#This Row],[Lista1]:[Lista12]],Y$1)</f>
        <v>0</v>
      </c>
      <c r="Z81">
        <f>LARGE(TabAux[[#This Row],[Lista1]:[Lista12]],Z$1)</f>
        <v>0</v>
      </c>
      <c r="AA81">
        <f>LARGE(TabAux[[#This Row],[Lista1]:[Lista12]],AA$1)</f>
        <v>0</v>
      </c>
      <c r="AB81">
        <f>LARGE(TabAux[[#This Row],[Lista1]:[Lista12]],AB$1)</f>
        <v>0</v>
      </c>
      <c r="AC81">
        <f>LARGE(TabAux[[#This Row],[Lista1]:[Lista12]],AC$1)</f>
        <v>0</v>
      </c>
      <c r="AD81">
        <f>LARGE(TabAux[[#This Row],[Lista1]:[Lista12]],AD$1)</f>
        <v>0</v>
      </c>
      <c r="AE81">
        <f>LARGE(TabAux[[#This Row],[Lista1]:[Lista12]],AE$1)</f>
        <v>0</v>
      </c>
    </row>
    <row r="82" spans="1:31" x14ac:dyDescent="0.2">
      <c r="A82" s="4">
        <v>81</v>
      </c>
      <c r="B82" s="4" t="s">
        <v>184</v>
      </c>
      <c r="C82" s="4" t="s">
        <v>136</v>
      </c>
      <c r="D82" s="4" t="s">
        <v>17</v>
      </c>
      <c r="E82" s="4" t="s">
        <v>185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6">
        <f t="shared" si="3"/>
        <v>0</v>
      </c>
      <c r="S82" s="6">
        <f t="shared" si="2"/>
        <v>0</v>
      </c>
      <c r="T82" s="6"/>
      <c r="U82">
        <f>LARGE(TabAux[[#This Row],[Lista1]:[Lista12]],U$1)</f>
        <v>0</v>
      </c>
      <c r="V82">
        <f>LARGE(TabAux[[#This Row],[Lista1]:[Lista12]],V$1)</f>
        <v>0</v>
      </c>
      <c r="W82">
        <f>LARGE(TabAux[[#This Row],[Lista1]:[Lista12]],W$1)</f>
        <v>0</v>
      </c>
      <c r="X82">
        <f>LARGE(TabAux[[#This Row],[Lista1]:[Lista12]],X$1)</f>
        <v>0</v>
      </c>
      <c r="Y82">
        <f>LARGE(TabAux[[#This Row],[Lista1]:[Lista12]],Y$1)</f>
        <v>0</v>
      </c>
      <c r="Z82">
        <f>LARGE(TabAux[[#This Row],[Lista1]:[Lista12]],Z$1)</f>
        <v>0</v>
      </c>
      <c r="AA82">
        <f>LARGE(TabAux[[#This Row],[Lista1]:[Lista12]],AA$1)</f>
        <v>0</v>
      </c>
      <c r="AB82">
        <f>LARGE(TabAux[[#This Row],[Lista1]:[Lista12]],AB$1)</f>
        <v>0</v>
      </c>
      <c r="AC82">
        <f>LARGE(TabAux[[#This Row],[Lista1]:[Lista12]],AC$1)</f>
        <v>0</v>
      </c>
      <c r="AD82">
        <f>LARGE(TabAux[[#This Row],[Lista1]:[Lista12]],AD$1)</f>
        <v>0</v>
      </c>
      <c r="AE82">
        <f>LARGE(TabAux[[#This Row],[Lista1]:[Lista12]],AE$1)</f>
        <v>0</v>
      </c>
    </row>
    <row r="83" spans="1:31" x14ac:dyDescent="0.2">
      <c r="A83" s="4">
        <v>82</v>
      </c>
      <c r="B83" s="4" t="s">
        <v>186</v>
      </c>
      <c r="C83" s="4" t="s">
        <v>16</v>
      </c>
      <c r="D83" s="4" t="s">
        <v>187</v>
      </c>
      <c r="E83" s="4" t="s">
        <v>188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6">
        <f t="shared" si="3"/>
        <v>0</v>
      </c>
      <c r="S83" s="6">
        <f t="shared" si="2"/>
        <v>0</v>
      </c>
      <c r="T83" s="6"/>
      <c r="U83">
        <f>LARGE(TabAux[[#This Row],[Lista1]:[Lista12]],U$1)</f>
        <v>0</v>
      </c>
      <c r="V83">
        <f>LARGE(TabAux[[#This Row],[Lista1]:[Lista12]],V$1)</f>
        <v>0</v>
      </c>
      <c r="W83">
        <f>LARGE(TabAux[[#This Row],[Lista1]:[Lista12]],W$1)</f>
        <v>0</v>
      </c>
      <c r="X83">
        <f>LARGE(TabAux[[#This Row],[Lista1]:[Lista12]],X$1)</f>
        <v>0</v>
      </c>
      <c r="Y83">
        <f>LARGE(TabAux[[#This Row],[Lista1]:[Lista12]],Y$1)</f>
        <v>0</v>
      </c>
      <c r="Z83">
        <f>LARGE(TabAux[[#This Row],[Lista1]:[Lista12]],Z$1)</f>
        <v>0</v>
      </c>
      <c r="AA83">
        <f>LARGE(TabAux[[#This Row],[Lista1]:[Lista12]],AA$1)</f>
        <v>0</v>
      </c>
      <c r="AB83">
        <f>LARGE(TabAux[[#This Row],[Lista1]:[Lista12]],AB$1)</f>
        <v>0</v>
      </c>
      <c r="AC83">
        <f>LARGE(TabAux[[#This Row],[Lista1]:[Lista12]],AC$1)</f>
        <v>0</v>
      </c>
      <c r="AD83">
        <f>LARGE(TabAux[[#This Row],[Lista1]:[Lista12]],AD$1)</f>
        <v>0</v>
      </c>
      <c r="AE83">
        <f>LARGE(TabAux[[#This Row],[Lista1]:[Lista12]],AE$1)</f>
        <v>0</v>
      </c>
    </row>
    <row r="84" spans="1:31" x14ac:dyDescent="0.2">
      <c r="A84" s="4">
        <v>83</v>
      </c>
      <c r="B84" s="4" t="s">
        <v>189</v>
      </c>
      <c r="C84" s="4" t="s">
        <v>68</v>
      </c>
      <c r="D84" s="4" t="s">
        <v>190</v>
      </c>
      <c r="E84" s="4" t="s">
        <v>191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6">
        <f t="shared" si="3"/>
        <v>0</v>
      </c>
      <c r="S84" s="6">
        <f t="shared" si="2"/>
        <v>0</v>
      </c>
      <c r="T84" s="6"/>
      <c r="U84">
        <f>LARGE(TabAux[[#This Row],[Lista1]:[Lista12]],U$1)</f>
        <v>0</v>
      </c>
      <c r="V84">
        <f>LARGE(TabAux[[#This Row],[Lista1]:[Lista12]],V$1)</f>
        <v>0</v>
      </c>
      <c r="W84">
        <f>LARGE(TabAux[[#This Row],[Lista1]:[Lista12]],W$1)</f>
        <v>0</v>
      </c>
      <c r="X84">
        <f>LARGE(TabAux[[#This Row],[Lista1]:[Lista12]],X$1)</f>
        <v>0</v>
      </c>
      <c r="Y84">
        <f>LARGE(TabAux[[#This Row],[Lista1]:[Lista12]],Y$1)</f>
        <v>0</v>
      </c>
      <c r="Z84">
        <f>LARGE(TabAux[[#This Row],[Lista1]:[Lista12]],Z$1)</f>
        <v>0</v>
      </c>
      <c r="AA84">
        <f>LARGE(TabAux[[#This Row],[Lista1]:[Lista12]],AA$1)</f>
        <v>0</v>
      </c>
      <c r="AB84">
        <f>LARGE(TabAux[[#This Row],[Lista1]:[Lista12]],AB$1)</f>
        <v>0</v>
      </c>
      <c r="AC84">
        <f>LARGE(TabAux[[#This Row],[Lista1]:[Lista12]],AC$1)</f>
        <v>0</v>
      </c>
      <c r="AD84">
        <f>LARGE(TabAux[[#This Row],[Lista1]:[Lista12]],AD$1)</f>
        <v>0</v>
      </c>
      <c r="AE84">
        <f>LARGE(TabAux[[#This Row],[Lista1]:[Lista12]],AE$1)</f>
        <v>0</v>
      </c>
    </row>
    <row r="85" spans="1:31" x14ac:dyDescent="0.2">
      <c r="A85" s="4">
        <v>84</v>
      </c>
      <c r="B85" s="4" t="s">
        <v>192</v>
      </c>
      <c r="C85" s="4" t="s">
        <v>32</v>
      </c>
      <c r="D85" s="4" t="s">
        <v>187</v>
      </c>
      <c r="E85" s="4" t="s">
        <v>193</v>
      </c>
      <c r="F85" s="3">
        <v>7.35</v>
      </c>
      <c r="G85" s="3">
        <v>3.45</v>
      </c>
      <c r="H85" s="3">
        <v>0</v>
      </c>
      <c r="I85" s="3">
        <v>3.1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2.8</v>
      </c>
      <c r="P85" s="3">
        <v>0</v>
      </c>
      <c r="Q85" s="3">
        <v>0</v>
      </c>
      <c r="R85" s="6">
        <f t="shared" si="3"/>
        <v>1.67</v>
      </c>
      <c r="S85" s="6">
        <f t="shared" si="2"/>
        <v>0</v>
      </c>
      <c r="T85" s="6"/>
      <c r="U85">
        <f>LARGE(TabAux[[#This Row],[Lista1]:[Lista12]],U$1)</f>
        <v>7.35</v>
      </c>
      <c r="V85">
        <f>LARGE(TabAux[[#This Row],[Lista1]:[Lista12]],V$1)</f>
        <v>3.45</v>
      </c>
      <c r="W85">
        <f>LARGE(TabAux[[#This Row],[Lista1]:[Lista12]],W$1)</f>
        <v>3.1</v>
      </c>
      <c r="X85">
        <f>LARGE(TabAux[[#This Row],[Lista1]:[Lista12]],X$1)</f>
        <v>2.8</v>
      </c>
      <c r="Y85">
        <f>LARGE(TabAux[[#This Row],[Lista1]:[Lista12]],Y$1)</f>
        <v>0</v>
      </c>
      <c r="Z85">
        <f>LARGE(TabAux[[#This Row],[Lista1]:[Lista12]],Z$1)</f>
        <v>0</v>
      </c>
      <c r="AA85">
        <f>LARGE(TabAux[[#This Row],[Lista1]:[Lista12]],AA$1)</f>
        <v>0</v>
      </c>
      <c r="AB85">
        <f>LARGE(TabAux[[#This Row],[Lista1]:[Lista12]],AB$1)</f>
        <v>0</v>
      </c>
      <c r="AC85">
        <f>LARGE(TabAux[[#This Row],[Lista1]:[Lista12]],AC$1)</f>
        <v>0</v>
      </c>
      <c r="AD85">
        <f>LARGE(TabAux[[#This Row],[Lista1]:[Lista12]],AD$1)</f>
        <v>0</v>
      </c>
      <c r="AE85">
        <f>LARGE(TabAux[[#This Row],[Lista1]:[Lista12]],AE$1)</f>
        <v>0</v>
      </c>
    </row>
    <row r="86" spans="1:31" x14ac:dyDescent="0.2">
      <c r="A86" s="4">
        <v>85</v>
      </c>
      <c r="B86" s="4" t="s">
        <v>194</v>
      </c>
      <c r="C86" s="4" t="s">
        <v>195</v>
      </c>
      <c r="D86" s="4" t="s">
        <v>187</v>
      </c>
      <c r="E86" s="4" t="s">
        <v>196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6">
        <f t="shared" si="3"/>
        <v>0</v>
      </c>
      <c r="S86" s="6">
        <f t="shared" si="2"/>
        <v>0</v>
      </c>
      <c r="T86" s="6"/>
      <c r="U86">
        <f>LARGE(TabAux[[#This Row],[Lista1]:[Lista12]],U$1)</f>
        <v>0</v>
      </c>
      <c r="V86">
        <f>LARGE(TabAux[[#This Row],[Lista1]:[Lista12]],V$1)</f>
        <v>0</v>
      </c>
      <c r="W86">
        <f>LARGE(TabAux[[#This Row],[Lista1]:[Lista12]],W$1)</f>
        <v>0</v>
      </c>
      <c r="X86">
        <f>LARGE(TabAux[[#This Row],[Lista1]:[Lista12]],X$1)</f>
        <v>0</v>
      </c>
      <c r="Y86">
        <f>LARGE(TabAux[[#This Row],[Lista1]:[Lista12]],Y$1)</f>
        <v>0</v>
      </c>
      <c r="Z86">
        <f>LARGE(TabAux[[#This Row],[Lista1]:[Lista12]],Z$1)</f>
        <v>0</v>
      </c>
      <c r="AA86">
        <f>LARGE(TabAux[[#This Row],[Lista1]:[Lista12]],AA$1)</f>
        <v>0</v>
      </c>
      <c r="AB86">
        <f>LARGE(TabAux[[#This Row],[Lista1]:[Lista12]],AB$1)</f>
        <v>0</v>
      </c>
      <c r="AC86">
        <f>LARGE(TabAux[[#This Row],[Lista1]:[Lista12]],AC$1)</f>
        <v>0</v>
      </c>
      <c r="AD86">
        <f>LARGE(TabAux[[#This Row],[Lista1]:[Lista12]],AD$1)</f>
        <v>0</v>
      </c>
      <c r="AE86">
        <f>LARGE(TabAux[[#This Row],[Lista1]:[Lista12]],AE$1)</f>
        <v>0</v>
      </c>
    </row>
    <row r="87" spans="1:31" x14ac:dyDescent="0.2">
      <c r="A87" s="4">
        <v>86</v>
      </c>
      <c r="B87" s="4" t="s">
        <v>197</v>
      </c>
      <c r="C87" s="4" t="s">
        <v>68</v>
      </c>
      <c r="D87" s="4" t="s">
        <v>198</v>
      </c>
      <c r="E87" s="4" t="s">
        <v>199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6">
        <f t="shared" si="3"/>
        <v>0</v>
      </c>
      <c r="S87" s="6">
        <f t="shared" si="2"/>
        <v>0</v>
      </c>
      <c r="T87" s="6"/>
      <c r="U87">
        <f>LARGE(TabAux[[#This Row],[Lista1]:[Lista12]],U$1)</f>
        <v>0</v>
      </c>
      <c r="V87">
        <f>LARGE(TabAux[[#This Row],[Lista1]:[Lista12]],V$1)</f>
        <v>0</v>
      </c>
      <c r="W87">
        <f>LARGE(TabAux[[#This Row],[Lista1]:[Lista12]],W$1)</f>
        <v>0</v>
      </c>
      <c r="X87">
        <f>LARGE(TabAux[[#This Row],[Lista1]:[Lista12]],X$1)</f>
        <v>0</v>
      </c>
      <c r="Y87">
        <f>LARGE(TabAux[[#This Row],[Lista1]:[Lista12]],Y$1)</f>
        <v>0</v>
      </c>
      <c r="Z87">
        <f>LARGE(TabAux[[#This Row],[Lista1]:[Lista12]],Z$1)</f>
        <v>0</v>
      </c>
      <c r="AA87">
        <f>LARGE(TabAux[[#This Row],[Lista1]:[Lista12]],AA$1)</f>
        <v>0</v>
      </c>
      <c r="AB87">
        <f>LARGE(TabAux[[#This Row],[Lista1]:[Lista12]],AB$1)</f>
        <v>0</v>
      </c>
      <c r="AC87">
        <f>LARGE(TabAux[[#This Row],[Lista1]:[Lista12]],AC$1)</f>
        <v>0</v>
      </c>
      <c r="AD87">
        <f>LARGE(TabAux[[#This Row],[Lista1]:[Lista12]],AD$1)</f>
        <v>0</v>
      </c>
      <c r="AE87">
        <f>LARGE(TabAux[[#This Row],[Lista1]:[Lista12]],AE$1)</f>
        <v>0</v>
      </c>
    </row>
    <row r="88" spans="1:31" x14ac:dyDescent="0.2">
      <c r="A88" s="4">
        <v>87</v>
      </c>
      <c r="B88" s="4" t="s">
        <v>200</v>
      </c>
      <c r="C88" s="4" t="s">
        <v>32</v>
      </c>
      <c r="D88" s="4" t="s">
        <v>201</v>
      </c>
      <c r="E88" s="4" t="s">
        <v>202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6">
        <f t="shared" si="3"/>
        <v>0</v>
      </c>
      <c r="S88" s="6">
        <f t="shared" si="2"/>
        <v>0</v>
      </c>
      <c r="T88" s="6"/>
      <c r="U88">
        <f>LARGE(TabAux[[#This Row],[Lista1]:[Lista12]],U$1)</f>
        <v>0</v>
      </c>
      <c r="V88">
        <f>LARGE(TabAux[[#This Row],[Lista1]:[Lista12]],V$1)</f>
        <v>0</v>
      </c>
      <c r="W88">
        <f>LARGE(TabAux[[#This Row],[Lista1]:[Lista12]],W$1)</f>
        <v>0</v>
      </c>
      <c r="X88">
        <f>LARGE(TabAux[[#This Row],[Lista1]:[Lista12]],X$1)</f>
        <v>0</v>
      </c>
      <c r="Y88">
        <f>LARGE(TabAux[[#This Row],[Lista1]:[Lista12]],Y$1)</f>
        <v>0</v>
      </c>
      <c r="Z88">
        <f>LARGE(TabAux[[#This Row],[Lista1]:[Lista12]],Z$1)</f>
        <v>0</v>
      </c>
      <c r="AA88">
        <f>LARGE(TabAux[[#This Row],[Lista1]:[Lista12]],AA$1)</f>
        <v>0</v>
      </c>
      <c r="AB88">
        <f>LARGE(TabAux[[#This Row],[Lista1]:[Lista12]],AB$1)</f>
        <v>0</v>
      </c>
      <c r="AC88">
        <f>LARGE(TabAux[[#This Row],[Lista1]:[Lista12]],AC$1)</f>
        <v>0</v>
      </c>
      <c r="AD88">
        <f>LARGE(TabAux[[#This Row],[Lista1]:[Lista12]],AD$1)</f>
        <v>0</v>
      </c>
      <c r="AE88">
        <f>LARGE(TabAux[[#This Row],[Lista1]:[Lista12]],AE$1)</f>
        <v>0</v>
      </c>
    </row>
    <row r="89" spans="1:31" x14ac:dyDescent="0.2">
      <c r="A89" s="4">
        <v>88</v>
      </c>
      <c r="B89" s="4" t="s">
        <v>203</v>
      </c>
      <c r="C89" s="4" t="s">
        <v>43</v>
      </c>
      <c r="D89" s="4" t="s">
        <v>187</v>
      </c>
      <c r="E89" s="4" t="s">
        <v>204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6">
        <f t="shared" si="3"/>
        <v>0</v>
      </c>
      <c r="S89" s="6">
        <f t="shared" si="2"/>
        <v>0</v>
      </c>
      <c r="T89" s="6"/>
      <c r="U89">
        <f>LARGE(TabAux[[#This Row],[Lista1]:[Lista12]],U$1)</f>
        <v>0</v>
      </c>
      <c r="V89">
        <f>LARGE(TabAux[[#This Row],[Lista1]:[Lista12]],V$1)</f>
        <v>0</v>
      </c>
      <c r="W89">
        <f>LARGE(TabAux[[#This Row],[Lista1]:[Lista12]],W$1)</f>
        <v>0</v>
      </c>
      <c r="X89">
        <f>LARGE(TabAux[[#This Row],[Lista1]:[Lista12]],X$1)</f>
        <v>0</v>
      </c>
      <c r="Y89">
        <f>LARGE(TabAux[[#This Row],[Lista1]:[Lista12]],Y$1)</f>
        <v>0</v>
      </c>
      <c r="Z89">
        <f>LARGE(TabAux[[#This Row],[Lista1]:[Lista12]],Z$1)</f>
        <v>0</v>
      </c>
      <c r="AA89">
        <f>LARGE(TabAux[[#This Row],[Lista1]:[Lista12]],AA$1)</f>
        <v>0</v>
      </c>
      <c r="AB89">
        <f>LARGE(TabAux[[#This Row],[Lista1]:[Lista12]],AB$1)</f>
        <v>0</v>
      </c>
      <c r="AC89">
        <f>LARGE(TabAux[[#This Row],[Lista1]:[Lista12]],AC$1)</f>
        <v>0</v>
      </c>
      <c r="AD89">
        <f>LARGE(TabAux[[#This Row],[Lista1]:[Lista12]],AD$1)</f>
        <v>0</v>
      </c>
      <c r="AE89">
        <f>LARGE(TabAux[[#This Row],[Lista1]:[Lista12]],AE$1)</f>
        <v>0</v>
      </c>
    </row>
    <row r="90" spans="1:31" x14ac:dyDescent="0.2">
      <c r="A90" s="4">
        <v>89</v>
      </c>
      <c r="B90" s="4" t="s">
        <v>205</v>
      </c>
      <c r="C90" s="4" t="s">
        <v>32</v>
      </c>
      <c r="D90" s="4" t="s">
        <v>187</v>
      </c>
      <c r="E90" s="4" t="s">
        <v>206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6">
        <f t="shared" si="3"/>
        <v>0</v>
      </c>
      <c r="S90" s="6">
        <f t="shared" si="2"/>
        <v>0</v>
      </c>
      <c r="T90" s="6"/>
      <c r="U90">
        <f>LARGE(TabAux[[#This Row],[Lista1]:[Lista12]],U$1)</f>
        <v>0</v>
      </c>
      <c r="V90">
        <f>LARGE(TabAux[[#This Row],[Lista1]:[Lista12]],V$1)</f>
        <v>0</v>
      </c>
      <c r="W90">
        <f>LARGE(TabAux[[#This Row],[Lista1]:[Lista12]],W$1)</f>
        <v>0</v>
      </c>
      <c r="X90">
        <f>LARGE(TabAux[[#This Row],[Lista1]:[Lista12]],X$1)</f>
        <v>0</v>
      </c>
      <c r="Y90">
        <f>LARGE(TabAux[[#This Row],[Lista1]:[Lista12]],Y$1)</f>
        <v>0</v>
      </c>
      <c r="Z90">
        <f>LARGE(TabAux[[#This Row],[Lista1]:[Lista12]],Z$1)</f>
        <v>0</v>
      </c>
      <c r="AA90">
        <f>LARGE(TabAux[[#This Row],[Lista1]:[Lista12]],AA$1)</f>
        <v>0</v>
      </c>
      <c r="AB90">
        <f>LARGE(TabAux[[#This Row],[Lista1]:[Lista12]],AB$1)</f>
        <v>0</v>
      </c>
      <c r="AC90">
        <f>LARGE(TabAux[[#This Row],[Lista1]:[Lista12]],AC$1)</f>
        <v>0</v>
      </c>
      <c r="AD90">
        <f>LARGE(TabAux[[#This Row],[Lista1]:[Lista12]],AD$1)</f>
        <v>0</v>
      </c>
      <c r="AE90">
        <f>LARGE(TabAux[[#This Row],[Lista1]:[Lista12]],AE$1)</f>
        <v>0</v>
      </c>
    </row>
    <row r="91" spans="1:31" x14ac:dyDescent="0.2">
      <c r="A91" s="4">
        <v>90</v>
      </c>
      <c r="B91" s="4" t="s">
        <v>207</v>
      </c>
      <c r="C91" s="4" t="s">
        <v>208</v>
      </c>
      <c r="D91" s="4" t="s">
        <v>209</v>
      </c>
      <c r="E91" s="4" t="s">
        <v>210</v>
      </c>
      <c r="F91" s="3">
        <v>6</v>
      </c>
      <c r="G91" s="3">
        <v>5.15</v>
      </c>
      <c r="H91" s="3">
        <v>5.0999999999999996</v>
      </c>
      <c r="I91" s="3">
        <v>1.8</v>
      </c>
      <c r="J91" s="3">
        <v>0</v>
      </c>
      <c r="K91" s="3">
        <v>5.0999999999999996</v>
      </c>
      <c r="L91" s="3">
        <v>10</v>
      </c>
      <c r="M91" s="3">
        <v>0</v>
      </c>
      <c r="N91" s="3">
        <v>6.2</v>
      </c>
      <c r="O91" s="3">
        <v>0.6</v>
      </c>
      <c r="P91" s="3">
        <v>0</v>
      </c>
      <c r="Q91" s="3">
        <v>7.2</v>
      </c>
      <c r="R91" s="6">
        <f t="shared" si="3"/>
        <v>3.9950000000000001</v>
      </c>
      <c r="S91" s="6">
        <f t="shared" si="2"/>
        <v>0</v>
      </c>
      <c r="T91" s="6"/>
      <c r="U91">
        <f>LARGE(TabAux[[#This Row],[Lista1]:[Lista12]],U$1)</f>
        <v>10</v>
      </c>
      <c r="V91">
        <f>LARGE(TabAux[[#This Row],[Lista1]:[Lista12]],V$1)</f>
        <v>7.2</v>
      </c>
      <c r="W91">
        <f>LARGE(TabAux[[#This Row],[Lista1]:[Lista12]],W$1)</f>
        <v>6.2</v>
      </c>
      <c r="X91">
        <f>LARGE(TabAux[[#This Row],[Lista1]:[Lista12]],X$1)</f>
        <v>6</v>
      </c>
      <c r="Y91">
        <f>LARGE(TabAux[[#This Row],[Lista1]:[Lista12]],Y$1)</f>
        <v>5.15</v>
      </c>
      <c r="Z91">
        <f>LARGE(TabAux[[#This Row],[Lista1]:[Lista12]],Z$1)</f>
        <v>5.0999999999999996</v>
      </c>
      <c r="AA91">
        <f>LARGE(TabAux[[#This Row],[Lista1]:[Lista12]],AA$1)</f>
        <v>5.0999999999999996</v>
      </c>
      <c r="AB91">
        <f>LARGE(TabAux[[#This Row],[Lista1]:[Lista12]],AB$1)</f>
        <v>1.8</v>
      </c>
      <c r="AC91">
        <f>LARGE(TabAux[[#This Row],[Lista1]:[Lista12]],AC$1)</f>
        <v>0.6</v>
      </c>
      <c r="AD91">
        <f>LARGE(TabAux[[#This Row],[Lista1]:[Lista12]],AD$1)</f>
        <v>0</v>
      </c>
      <c r="AE91">
        <f>LARGE(TabAux[[#This Row],[Lista1]:[Lista12]],AE$1)</f>
        <v>0</v>
      </c>
    </row>
    <row r="92" spans="1:31" x14ac:dyDescent="0.2">
      <c r="A92" s="4">
        <v>91</v>
      </c>
      <c r="B92" s="4" t="s">
        <v>211</v>
      </c>
      <c r="C92" s="4" t="s">
        <v>43</v>
      </c>
      <c r="D92" s="4" t="s">
        <v>212</v>
      </c>
      <c r="E92" s="4" t="s">
        <v>213</v>
      </c>
      <c r="F92" s="3">
        <v>8.6999999999999993</v>
      </c>
      <c r="G92" s="3">
        <v>6.6</v>
      </c>
      <c r="H92" s="3">
        <v>7.7</v>
      </c>
      <c r="I92" s="3">
        <v>7.6</v>
      </c>
      <c r="J92" s="3">
        <v>0</v>
      </c>
      <c r="K92" s="3">
        <v>7.9</v>
      </c>
      <c r="L92" s="3">
        <v>8.5500000000000007</v>
      </c>
      <c r="M92" s="3">
        <v>4.7</v>
      </c>
      <c r="N92" s="3">
        <v>3.2</v>
      </c>
      <c r="O92" s="3">
        <v>5.5</v>
      </c>
      <c r="P92" s="3">
        <v>4.2</v>
      </c>
      <c r="Q92" s="3">
        <v>0</v>
      </c>
      <c r="R92" s="6">
        <f t="shared" si="3"/>
        <v>6.4650000000000007</v>
      </c>
      <c r="S92" s="6">
        <f t="shared" si="2"/>
        <v>0</v>
      </c>
      <c r="T92" s="6"/>
      <c r="U92">
        <f>LARGE(TabAux[[#This Row],[Lista1]:[Lista12]],U$1)</f>
        <v>8.6999999999999993</v>
      </c>
      <c r="V92">
        <f>LARGE(TabAux[[#This Row],[Lista1]:[Lista12]],V$1)</f>
        <v>8.5500000000000007</v>
      </c>
      <c r="W92">
        <f>LARGE(TabAux[[#This Row],[Lista1]:[Lista12]],W$1)</f>
        <v>7.9</v>
      </c>
      <c r="X92">
        <f>LARGE(TabAux[[#This Row],[Lista1]:[Lista12]],X$1)</f>
        <v>7.7</v>
      </c>
      <c r="Y92">
        <f>LARGE(TabAux[[#This Row],[Lista1]:[Lista12]],Y$1)</f>
        <v>7.6</v>
      </c>
      <c r="Z92">
        <f>LARGE(TabAux[[#This Row],[Lista1]:[Lista12]],Z$1)</f>
        <v>6.6</v>
      </c>
      <c r="AA92">
        <f>LARGE(TabAux[[#This Row],[Lista1]:[Lista12]],AA$1)</f>
        <v>5.5</v>
      </c>
      <c r="AB92">
        <f>LARGE(TabAux[[#This Row],[Lista1]:[Lista12]],AB$1)</f>
        <v>4.7</v>
      </c>
      <c r="AC92">
        <f>LARGE(TabAux[[#This Row],[Lista1]:[Lista12]],AC$1)</f>
        <v>4.2</v>
      </c>
      <c r="AD92">
        <f>LARGE(TabAux[[#This Row],[Lista1]:[Lista12]],AD$1)</f>
        <v>3.2</v>
      </c>
      <c r="AE92">
        <f>LARGE(TabAux[[#This Row],[Lista1]:[Lista12]],AE$1)</f>
        <v>0</v>
      </c>
    </row>
    <row r="93" spans="1:31" x14ac:dyDescent="0.2">
      <c r="A93" s="4">
        <v>92</v>
      </c>
      <c r="B93" s="4" t="s">
        <v>214</v>
      </c>
      <c r="C93" s="4" t="s">
        <v>23</v>
      </c>
      <c r="D93" s="4" t="s">
        <v>215</v>
      </c>
      <c r="E93" s="4" t="s">
        <v>216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6">
        <f t="shared" si="3"/>
        <v>0</v>
      </c>
      <c r="S93" s="6">
        <f t="shared" si="2"/>
        <v>0</v>
      </c>
      <c r="T93" s="6"/>
      <c r="U93">
        <f>LARGE(TabAux[[#This Row],[Lista1]:[Lista12]],U$1)</f>
        <v>0</v>
      </c>
      <c r="V93">
        <f>LARGE(TabAux[[#This Row],[Lista1]:[Lista12]],V$1)</f>
        <v>0</v>
      </c>
      <c r="W93">
        <f>LARGE(TabAux[[#This Row],[Lista1]:[Lista12]],W$1)</f>
        <v>0</v>
      </c>
      <c r="X93">
        <f>LARGE(TabAux[[#This Row],[Lista1]:[Lista12]],X$1)</f>
        <v>0</v>
      </c>
      <c r="Y93">
        <f>LARGE(TabAux[[#This Row],[Lista1]:[Lista12]],Y$1)</f>
        <v>0</v>
      </c>
      <c r="Z93">
        <f>LARGE(TabAux[[#This Row],[Lista1]:[Lista12]],Z$1)</f>
        <v>0</v>
      </c>
      <c r="AA93">
        <f>LARGE(TabAux[[#This Row],[Lista1]:[Lista12]],AA$1)</f>
        <v>0</v>
      </c>
      <c r="AB93">
        <f>LARGE(TabAux[[#This Row],[Lista1]:[Lista12]],AB$1)</f>
        <v>0</v>
      </c>
      <c r="AC93">
        <f>LARGE(TabAux[[#This Row],[Lista1]:[Lista12]],AC$1)</f>
        <v>0</v>
      </c>
      <c r="AD93">
        <f>LARGE(TabAux[[#This Row],[Lista1]:[Lista12]],AD$1)</f>
        <v>0</v>
      </c>
      <c r="AE93">
        <f>LARGE(TabAux[[#This Row],[Lista1]:[Lista12]],AE$1)</f>
        <v>0</v>
      </c>
    </row>
    <row r="94" spans="1:31" x14ac:dyDescent="0.2">
      <c r="A94" s="4">
        <v>93</v>
      </c>
      <c r="B94" s="4">
        <v>10378550</v>
      </c>
      <c r="C94" s="4"/>
      <c r="D94" s="4"/>
      <c r="E94" s="4" t="s">
        <v>217</v>
      </c>
      <c r="F94" s="3">
        <v>5.4</v>
      </c>
      <c r="G94" s="3">
        <v>7.85</v>
      </c>
      <c r="H94" s="3">
        <v>4.9000000000000004</v>
      </c>
      <c r="I94" s="3">
        <v>7.6</v>
      </c>
      <c r="J94" s="3">
        <v>0.96</v>
      </c>
      <c r="K94" s="3">
        <v>6.6</v>
      </c>
      <c r="L94" s="3">
        <v>5</v>
      </c>
      <c r="M94" s="3">
        <v>4.5999999999999996</v>
      </c>
      <c r="N94" s="3">
        <v>7.8</v>
      </c>
      <c r="O94" s="3">
        <v>8.6</v>
      </c>
      <c r="P94" s="3">
        <v>8.1999999999999993</v>
      </c>
      <c r="Q94" s="3">
        <v>0</v>
      </c>
      <c r="R94" s="6">
        <f t="shared" si="3"/>
        <v>6.6550000000000011</v>
      </c>
      <c r="S94" s="6">
        <f t="shared" si="2"/>
        <v>0.96</v>
      </c>
      <c r="T94" s="6"/>
      <c r="U94">
        <f>LARGE(TabAux[[#This Row],[Lista1]:[Lista12]],U$1)</f>
        <v>8.6</v>
      </c>
      <c r="V94">
        <f>LARGE(TabAux[[#This Row],[Lista1]:[Lista12]],V$1)</f>
        <v>8.1999999999999993</v>
      </c>
      <c r="W94">
        <f>LARGE(TabAux[[#This Row],[Lista1]:[Lista12]],W$1)</f>
        <v>7.85</v>
      </c>
      <c r="X94">
        <f>LARGE(TabAux[[#This Row],[Lista1]:[Lista12]],X$1)</f>
        <v>7.8</v>
      </c>
      <c r="Y94">
        <f>LARGE(TabAux[[#This Row],[Lista1]:[Lista12]],Y$1)</f>
        <v>7.6</v>
      </c>
      <c r="Z94">
        <f>LARGE(TabAux[[#This Row],[Lista1]:[Lista12]],Z$1)</f>
        <v>6.6</v>
      </c>
      <c r="AA94">
        <f>LARGE(TabAux[[#This Row],[Lista1]:[Lista12]],AA$1)</f>
        <v>5.4</v>
      </c>
      <c r="AB94">
        <f>LARGE(TabAux[[#This Row],[Lista1]:[Lista12]],AB$1)</f>
        <v>5</v>
      </c>
      <c r="AC94">
        <f>LARGE(TabAux[[#This Row],[Lista1]:[Lista12]],AC$1)</f>
        <v>4.9000000000000004</v>
      </c>
      <c r="AD94">
        <f>LARGE(TabAux[[#This Row],[Lista1]:[Lista12]],AD$1)</f>
        <v>4.5999999999999996</v>
      </c>
      <c r="AE94">
        <f>LARGE(TabAux[[#This Row],[Lista1]:[Lista12]],AE$1)</f>
        <v>0.96</v>
      </c>
    </row>
  </sheetData>
  <conditionalFormatting sqref="R2:R94">
    <cfRule type="cellIs" dxfId="24" priority="3" stopIfTrue="1" operator="lessThan">
      <formula>5</formula>
    </cfRule>
  </conditionalFormatting>
  <conditionalFormatting sqref="F2:Q94">
    <cfRule type="cellIs" dxfId="23" priority="2" stopIfTrue="1" operator="lessThan">
      <formula>5</formula>
    </cfRule>
  </conditionalFormatting>
  <conditionalFormatting sqref="S2:T94">
    <cfRule type="cellIs" dxfId="22" priority="1" stopIfTrue="1" operator="lessThan">
      <formula>5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NotasOficial</vt:lpstr>
      <vt:lpstr>Plan1</vt:lpstr>
      <vt:lpstr>AUX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Cecilia</dc:creator>
  <cp:keywords/>
  <dc:description/>
  <cp:lastModifiedBy>Chang</cp:lastModifiedBy>
  <cp:revision/>
  <dcterms:created xsi:type="dcterms:W3CDTF">2017-08-16T15:33:12Z</dcterms:created>
  <dcterms:modified xsi:type="dcterms:W3CDTF">2017-12-15T17:03:13Z</dcterms:modified>
  <cp:category/>
  <cp:contentStatus/>
</cp:coreProperties>
</file>